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21060" windowHeight="9660" tabRatio="854"/>
  </bookViews>
  <sheets>
    <sheet name="SEMBAKO Ps. TRADISIONAL 2015" sheetId="2" r:id="rId1"/>
    <sheet name="Sheet1" sheetId="3" r:id="rId2"/>
    <sheet name="Sheet2" sheetId="4" r:id="rId3"/>
    <sheet name="Sheet3" sheetId="5" r:id="rId4"/>
    <sheet name="Sheet4" sheetId="6" r:id="rId5"/>
    <sheet name="Sheet5" sheetId="7" r:id="rId6"/>
  </sheets>
  <definedNames>
    <definedName name="_xlnm.Print_Area" localSheetId="0">'SEMBAKO Ps. TRADISIONAL 2015'!$A$1:$X$2657</definedName>
  </definedNames>
  <calcPr calcId="124519"/>
</workbook>
</file>

<file path=xl/calcChain.xml><?xml version="1.0" encoding="utf-8"?>
<calcChain xmlns="http://schemas.openxmlformats.org/spreadsheetml/2006/main">
  <c r="F2647" i="2"/>
  <c r="F2646"/>
  <c r="F2645"/>
  <c r="F2643"/>
  <c r="F2642"/>
  <c r="F2640"/>
  <c r="F2639"/>
  <c r="F2638"/>
  <c r="F2637"/>
  <c r="F2636"/>
  <c r="F2634"/>
  <c r="F2633"/>
  <c r="F2632"/>
  <c r="F2631"/>
  <c r="F2630"/>
  <c r="F2627"/>
  <c r="F2626"/>
  <c r="F2625"/>
  <c r="F2624"/>
  <c r="F2622"/>
  <c r="F2621"/>
  <c r="F2619"/>
  <c r="F2618"/>
  <c r="F2615"/>
  <c r="F2614"/>
  <c r="F2613"/>
  <c r="F2612"/>
  <c r="F2611"/>
  <c r="F2603"/>
  <c r="F2604"/>
  <c r="F2605"/>
  <c r="F2606"/>
  <c r="F2607"/>
  <c r="F2608"/>
  <c r="F2609"/>
  <c r="F2602"/>
  <c r="L2603"/>
  <c r="L2604"/>
  <c r="L2605"/>
  <c r="L2606"/>
  <c r="L2607"/>
  <c r="L2608"/>
  <c r="L2609"/>
  <c r="J2647"/>
  <c r="J2646"/>
  <c r="J2645"/>
  <c r="J2643"/>
  <c r="J2642"/>
  <c r="J2634"/>
  <c r="J2633"/>
  <c r="J2632"/>
  <c r="J2631"/>
  <c r="J2630"/>
  <c r="J2627"/>
  <c r="J2626"/>
  <c r="J2625"/>
  <c r="J2624"/>
  <c r="J2622"/>
  <c r="J2621"/>
  <c r="J2619"/>
  <c r="J2618"/>
  <c r="J2614"/>
  <c r="J2615"/>
  <c r="P2647"/>
  <c r="P2646"/>
  <c r="P2645"/>
  <c r="P2643"/>
  <c r="P2642"/>
  <c r="P2640"/>
  <c r="P2639"/>
  <c r="P2638"/>
  <c r="P2637"/>
  <c r="P2636"/>
  <c r="P2634"/>
  <c r="P2633"/>
  <c r="P2632"/>
  <c r="P2631"/>
  <c r="P2630"/>
  <c r="P2627"/>
  <c r="P2626"/>
  <c r="P2625"/>
  <c r="P2624"/>
  <c r="P2622"/>
  <c r="P2621"/>
  <c r="P2619"/>
  <c r="P2618"/>
  <c r="P2615"/>
  <c r="P2614"/>
  <c r="P2613"/>
  <c r="P2612"/>
  <c r="P2611"/>
  <c r="P2603"/>
  <c r="P2604"/>
  <c r="P2605"/>
  <c r="P2606"/>
  <c r="P2607"/>
  <c r="P2608"/>
  <c r="P2609"/>
  <c r="P2602"/>
  <c r="N2647"/>
  <c r="N2646"/>
  <c r="N2645"/>
  <c r="N2643"/>
  <c r="N2642"/>
  <c r="N2640"/>
  <c r="N2639"/>
  <c r="N2638"/>
  <c r="N2637"/>
  <c r="N2636"/>
  <c r="N2634"/>
  <c r="N2633"/>
  <c r="N2632"/>
  <c r="N2631"/>
  <c r="N2630"/>
  <c r="N2627"/>
  <c r="N2626"/>
  <c r="N2625"/>
  <c r="N2624"/>
  <c r="N2622"/>
  <c r="N2621"/>
  <c r="N2619"/>
  <c r="N2618"/>
  <c r="N2615"/>
  <c r="N2614"/>
  <c r="N2613"/>
  <c r="N2612"/>
  <c r="N2611"/>
  <c r="N2603"/>
  <c r="N2604"/>
  <c r="N2605"/>
  <c r="N2606"/>
  <c r="N2607"/>
  <c r="N2608"/>
  <c r="N2609"/>
  <c r="L2516"/>
  <c r="N2517"/>
  <c r="N2518"/>
  <c r="N2519"/>
  <c r="N2520"/>
  <c r="N2516"/>
  <c r="R2602"/>
  <c r="N2602"/>
  <c r="L2647"/>
  <c r="L2646"/>
  <c r="L2645"/>
  <c r="L2643"/>
  <c r="L2642"/>
  <c r="L2640"/>
  <c r="L2639"/>
  <c r="L2638"/>
  <c r="L2637"/>
  <c r="L2636"/>
  <c r="L2634"/>
  <c r="L2633"/>
  <c r="L2632"/>
  <c r="L2631"/>
  <c r="L2630"/>
  <c r="L2627"/>
  <c r="L2626"/>
  <c r="L2625"/>
  <c r="L2624"/>
  <c r="L2622"/>
  <c r="L2621"/>
  <c r="L2619"/>
  <c r="L2618"/>
  <c r="L2615"/>
  <c r="L2614"/>
  <c r="L2613"/>
  <c r="L2612"/>
  <c r="L2611"/>
  <c r="L2602"/>
  <c r="J2640"/>
  <c r="J2639"/>
  <c r="J2638"/>
  <c r="J2637"/>
  <c r="J2636"/>
  <c r="J2613"/>
  <c r="J2612"/>
  <c r="J2611"/>
  <c r="J2603"/>
  <c r="J2604"/>
  <c r="J2605"/>
  <c r="J2606"/>
  <c r="J2607"/>
  <c r="J2608"/>
  <c r="J2609"/>
  <c r="J2602"/>
  <c r="H2647"/>
  <c r="H2646"/>
  <c r="H2645"/>
  <c r="H2643"/>
  <c r="H2642"/>
  <c r="H2640"/>
  <c r="H2639"/>
  <c r="H2638"/>
  <c r="H2637"/>
  <c r="H2636"/>
  <c r="H2634"/>
  <c r="H2633"/>
  <c r="H2632"/>
  <c r="H2631"/>
  <c r="H2630"/>
  <c r="H2627"/>
  <c r="H2626"/>
  <c r="H2625"/>
  <c r="H2624"/>
  <c r="H2622"/>
  <c r="H2621"/>
  <c r="H2619"/>
  <c r="H2618"/>
  <c r="H2615"/>
  <c r="H2614"/>
  <c r="H2613"/>
  <c r="H2612"/>
  <c r="H2611"/>
  <c r="H2603"/>
  <c r="H2604"/>
  <c r="H2605"/>
  <c r="H2606"/>
  <c r="H2607"/>
  <c r="H2608"/>
  <c r="H2609"/>
  <c r="H2602"/>
  <c r="D2647"/>
  <c r="D2646"/>
  <c r="D2645"/>
  <c r="D2643"/>
  <c r="D2642"/>
  <c r="D2640"/>
  <c r="D2639"/>
  <c r="D2638"/>
  <c r="D2637"/>
  <c r="D2636"/>
  <c r="D2634"/>
  <c r="D2633"/>
  <c r="D2632"/>
  <c r="D2631"/>
  <c r="D2630"/>
  <c r="D2627"/>
  <c r="D2626"/>
  <c r="D2625"/>
  <c r="D2624"/>
  <c r="D2622"/>
  <c r="D2621"/>
  <c r="D2619"/>
  <c r="D2618"/>
  <c r="D2615"/>
  <c r="D2614"/>
  <c r="D2613"/>
  <c r="D2612"/>
  <c r="D2611"/>
  <c r="D2603"/>
  <c r="D2604"/>
  <c r="D2605"/>
  <c r="D2606"/>
  <c r="D2607"/>
  <c r="D2608"/>
  <c r="D2609"/>
  <c r="D2602"/>
  <c r="W2647"/>
  <c r="V2647"/>
  <c r="S2647"/>
  <c r="R2647"/>
  <c r="W2646"/>
  <c r="V2646"/>
  <c r="S2646"/>
  <c r="R2646"/>
  <c r="T2646" s="1"/>
  <c r="W2645"/>
  <c r="V2645"/>
  <c r="S2645"/>
  <c r="R2645"/>
  <c r="W2643"/>
  <c r="V2643"/>
  <c r="S2643"/>
  <c r="R2643"/>
  <c r="T2643" s="1"/>
  <c r="W2642"/>
  <c r="V2642"/>
  <c r="S2642"/>
  <c r="R2642"/>
  <c r="W2640"/>
  <c r="V2640"/>
  <c r="S2640"/>
  <c r="R2640"/>
  <c r="T2640" s="1"/>
  <c r="W2639"/>
  <c r="V2639"/>
  <c r="S2639"/>
  <c r="R2639"/>
  <c r="W2638"/>
  <c r="V2638"/>
  <c r="S2638"/>
  <c r="R2638"/>
  <c r="T2638" s="1"/>
  <c r="W2637"/>
  <c r="V2637"/>
  <c r="S2637"/>
  <c r="R2637"/>
  <c r="W2636"/>
  <c r="V2636"/>
  <c r="S2636"/>
  <c r="R2636"/>
  <c r="T2636" s="1"/>
  <c r="W2634"/>
  <c r="V2634"/>
  <c r="S2634"/>
  <c r="R2634"/>
  <c r="W2633"/>
  <c r="V2633"/>
  <c r="S2633"/>
  <c r="R2633"/>
  <c r="T2633" s="1"/>
  <c r="W2632"/>
  <c r="V2632"/>
  <c r="S2632"/>
  <c r="R2632"/>
  <c r="W2631"/>
  <c r="V2631"/>
  <c r="S2631"/>
  <c r="R2631"/>
  <c r="T2631" s="1"/>
  <c r="W2630"/>
  <c r="V2630"/>
  <c r="S2630"/>
  <c r="R2630"/>
  <c r="W2627"/>
  <c r="V2627"/>
  <c r="S2627"/>
  <c r="R2627"/>
  <c r="W2626"/>
  <c r="V2626"/>
  <c r="S2626"/>
  <c r="R2626"/>
  <c r="T2626" s="1"/>
  <c r="W2625"/>
  <c r="V2625"/>
  <c r="S2625"/>
  <c r="R2625"/>
  <c r="W2624"/>
  <c r="V2624"/>
  <c r="S2624"/>
  <c r="R2624"/>
  <c r="T2624" s="1"/>
  <c r="W2622"/>
  <c r="V2622"/>
  <c r="S2622"/>
  <c r="R2622"/>
  <c r="W2621"/>
  <c r="V2621"/>
  <c r="S2621"/>
  <c r="R2621"/>
  <c r="W2619"/>
  <c r="V2619"/>
  <c r="S2619"/>
  <c r="R2619"/>
  <c r="W2618"/>
  <c r="V2618"/>
  <c r="S2618"/>
  <c r="R2618"/>
  <c r="W2615"/>
  <c r="V2615"/>
  <c r="S2615"/>
  <c r="R2615"/>
  <c r="W2614"/>
  <c r="V2614"/>
  <c r="S2614"/>
  <c r="R2614"/>
  <c r="W2613"/>
  <c r="V2613"/>
  <c r="S2613"/>
  <c r="R2613"/>
  <c r="W2612"/>
  <c r="V2612"/>
  <c r="S2612"/>
  <c r="R2612"/>
  <c r="W2611"/>
  <c r="V2611"/>
  <c r="S2611"/>
  <c r="R2611"/>
  <c r="W2609"/>
  <c r="V2609"/>
  <c r="S2609"/>
  <c r="R2609"/>
  <c r="W2608"/>
  <c r="V2608"/>
  <c r="S2608"/>
  <c r="R2608"/>
  <c r="W2607"/>
  <c r="V2607"/>
  <c r="S2607"/>
  <c r="R2607"/>
  <c r="W2606"/>
  <c r="V2606"/>
  <c r="S2606"/>
  <c r="R2606"/>
  <c r="W2605"/>
  <c r="V2605"/>
  <c r="S2605"/>
  <c r="R2605"/>
  <c r="W2604"/>
  <c r="V2604"/>
  <c r="S2604"/>
  <c r="R2604"/>
  <c r="W2603"/>
  <c r="V2603"/>
  <c r="S2603"/>
  <c r="R2603"/>
  <c r="W2602"/>
  <c r="V2602"/>
  <c r="S2602"/>
  <c r="W2593"/>
  <c r="V2593"/>
  <c r="S2593"/>
  <c r="U2593" s="1"/>
  <c r="P2593"/>
  <c r="N2593"/>
  <c r="L2593"/>
  <c r="J2593"/>
  <c r="H2593"/>
  <c r="F2593"/>
  <c r="D2593"/>
  <c r="R2593" s="1"/>
  <c r="W2592"/>
  <c r="V2592"/>
  <c r="S2592"/>
  <c r="T2592" s="1"/>
  <c r="P2592"/>
  <c r="N2592"/>
  <c r="L2592"/>
  <c r="J2592"/>
  <c r="H2592"/>
  <c r="F2592"/>
  <c r="D2592"/>
  <c r="R2592" s="1"/>
  <c r="W2591"/>
  <c r="V2591"/>
  <c r="S2591"/>
  <c r="U2591" s="1"/>
  <c r="P2591"/>
  <c r="N2591"/>
  <c r="L2591"/>
  <c r="J2591"/>
  <c r="H2591"/>
  <c r="F2591"/>
  <c r="D2591"/>
  <c r="R2591" s="1"/>
  <c r="W2590"/>
  <c r="V2590"/>
  <c r="S2590"/>
  <c r="T2590" s="1"/>
  <c r="P2590"/>
  <c r="N2590"/>
  <c r="L2590"/>
  <c r="J2590"/>
  <c r="H2590"/>
  <c r="F2590"/>
  <c r="D2590"/>
  <c r="R2590" s="1"/>
  <c r="W2588"/>
  <c r="V2588"/>
  <c r="S2588"/>
  <c r="U2588" s="1"/>
  <c r="P2588"/>
  <c r="N2588"/>
  <c r="L2588"/>
  <c r="J2588"/>
  <c r="H2588"/>
  <c r="F2588"/>
  <c r="D2588"/>
  <c r="R2588" s="1"/>
  <c r="W2587"/>
  <c r="V2587"/>
  <c r="S2587"/>
  <c r="T2587" s="1"/>
  <c r="P2587"/>
  <c r="N2587"/>
  <c r="L2587"/>
  <c r="J2587"/>
  <c r="H2587"/>
  <c r="F2587"/>
  <c r="D2587"/>
  <c r="R2587" s="1"/>
  <c r="W2586"/>
  <c r="V2586"/>
  <c r="S2586"/>
  <c r="U2586" s="1"/>
  <c r="P2586"/>
  <c r="N2586"/>
  <c r="L2586"/>
  <c r="J2586"/>
  <c r="H2586"/>
  <c r="F2586"/>
  <c r="D2586"/>
  <c r="R2586" s="1"/>
  <c r="W2585"/>
  <c r="V2585"/>
  <c r="S2585"/>
  <c r="U2585" s="1"/>
  <c r="P2585"/>
  <c r="N2585"/>
  <c r="L2585"/>
  <c r="J2585"/>
  <c r="H2585"/>
  <c r="F2585"/>
  <c r="D2585"/>
  <c r="R2585" s="1"/>
  <c r="W2584"/>
  <c r="V2584"/>
  <c r="S2584"/>
  <c r="U2584" s="1"/>
  <c r="P2584"/>
  <c r="N2584"/>
  <c r="L2584"/>
  <c r="J2584"/>
  <c r="H2584"/>
  <c r="F2584"/>
  <c r="D2584"/>
  <c r="R2584" s="1"/>
  <c r="W2583"/>
  <c r="V2583"/>
  <c r="S2583"/>
  <c r="U2583" s="1"/>
  <c r="P2583"/>
  <c r="N2583"/>
  <c r="L2583"/>
  <c r="J2583"/>
  <c r="H2583"/>
  <c r="F2583"/>
  <c r="D2583"/>
  <c r="R2583" s="1"/>
  <c r="W2581"/>
  <c r="V2581"/>
  <c r="S2581"/>
  <c r="U2581" s="1"/>
  <c r="P2581"/>
  <c r="N2581"/>
  <c r="L2581"/>
  <c r="J2581"/>
  <c r="H2581"/>
  <c r="F2581"/>
  <c r="D2581"/>
  <c r="R2581" s="1"/>
  <c r="W2580"/>
  <c r="V2580"/>
  <c r="S2580"/>
  <c r="T2580" s="1"/>
  <c r="P2580"/>
  <c r="N2580"/>
  <c r="L2580"/>
  <c r="J2580"/>
  <c r="H2580"/>
  <c r="F2580"/>
  <c r="D2580"/>
  <c r="R2580" s="1"/>
  <c r="W2578"/>
  <c r="V2578"/>
  <c r="S2578"/>
  <c r="U2578" s="1"/>
  <c r="P2578"/>
  <c r="N2578"/>
  <c r="L2578"/>
  <c r="J2578"/>
  <c r="H2578"/>
  <c r="F2578"/>
  <c r="D2578"/>
  <c r="R2578" s="1"/>
  <c r="W2577"/>
  <c r="V2577"/>
  <c r="S2577"/>
  <c r="T2577" s="1"/>
  <c r="P2577"/>
  <c r="N2577"/>
  <c r="L2577"/>
  <c r="J2577"/>
  <c r="H2577"/>
  <c r="F2577"/>
  <c r="D2577"/>
  <c r="R2577" s="1"/>
  <c r="W2575"/>
  <c r="V2575"/>
  <c r="S2575"/>
  <c r="U2575" s="1"/>
  <c r="P2575"/>
  <c r="N2575"/>
  <c r="L2575"/>
  <c r="J2575"/>
  <c r="H2575"/>
  <c r="F2575"/>
  <c r="D2575"/>
  <c r="R2575" s="1"/>
  <c r="W2574"/>
  <c r="V2574"/>
  <c r="S2574"/>
  <c r="T2574" s="1"/>
  <c r="P2574"/>
  <c r="N2574"/>
  <c r="L2574"/>
  <c r="J2574"/>
  <c r="H2574"/>
  <c r="F2574"/>
  <c r="D2574"/>
  <c r="R2574" s="1"/>
  <c r="W2573"/>
  <c r="V2573"/>
  <c r="S2573"/>
  <c r="U2573" s="1"/>
  <c r="P2573"/>
  <c r="N2573"/>
  <c r="L2573"/>
  <c r="J2573"/>
  <c r="H2573"/>
  <c r="F2573"/>
  <c r="D2573"/>
  <c r="R2573" s="1"/>
  <c r="W2572"/>
  <c r="V2572"/>
  <c r="S2572"/>
  <c r="T2572" s="1"/>
  <c r="P2572"/>
  <c r="N2572"/>
  <c r="L2572"/>
  <c r="J2572"/>
  <c r="H2572"/>
  <c r="F2572"/>
  <c r="D2572"/>
  <c r="R2572" s="1"/>
  <c r="W2571"/>
  <c r="V2571"/>
  <c r="S2571"/>
  <c r="U2571" s="1"/>
  <c r="P2571"/>
  <c r="N2571"/>
  <c r="L2571"/>
  <c r="J2571"/>
  <c r="H2571"/>
  <c r="F2571"/>
  <c r="D2571"/>
  <c r="R2571" s="1"/>
  <c r="W2570"/>
  <c r="V2570"/>
  <c r="S2570"/>
  <c r="T2570" s="1"/>
  <c r="P2570"/>
  <c r="N2570"/>
  <c r="L2570"/>
  <c r="J2570"/>
  <c r="H2570"/>
  <c r="F2570"/>
  <c r="D2570"/>
  <c r="R2570" s="1"/>
  <c r="W2569"/>
  <c r="V2569"/>
  <c r="S2569"/>
  <c r="U2569" s="1"/>
  <c r="P2569"/>
  <c r="N2569"/>
  <c r="L2569"/>
  <c r="J2569"/>
  <c r="H2569"/>
  <c r="F2569"/>
  <c r="D2569"/>
  <c r="R2569" s="1"/>
  <c r="W2567"/>
  <c r="V2567"/>
  <c r="S2567"/>
  <c r="T2567" s="1"/>
  <c r="P2567"/>
  <c r="N2567"/>
  <c r="L2567"/>
  <c r="J2567"/>
  <c r="H2567"/>
  <c r="F2567"/>
  <c r="D2567"/>
  <c r="R2567" s="1"/>
  <c r="W2566"/>
  <c r="V2566"/>
  <c r="S2566"/>
  <c r="U2566" s="1"/>
  <c r="P2566"/>
  <c r="N2566"/>
  <c r="L2566"/>
  <c r="J2566"/>
  <c r="H2566"/>
  <c r="F2566"/>
  <c r="D2566"/>
  <c r="R2566" s="1"/>
  <c r="W2564"/>
  <c r="V2564"/>
  <c r="S2564"/>
  <c r="P2564"/>
  <c r="N2564"/>
  <c r="L2564"/>
  <c r="J2564"/>
  <c r="H2564"/>
  <c r="F2564"/>
  <c r="R2564" s="1"/>
  <c r="T2564" s="1"/>
  <c r="D2564"/>
  <c r="W2562"/>
  <c r="V2562"/>
  <c r="S2562"/>
  <c r="U2562" s="1"/>
  <c r="P2562"/>
  <c r="N2562"/>
  <c r="L2562"/>
  <c r="J2562"/>
  <c r="H2562"/>
  <c r="F2562"/>
  <c r="D2562"/>
  <c r="R2562" s="1"/>
  <c r="W2561"/>
  <c r="V2561"/>
  <c r="S2561"/>
  <c r="P2561"/>
  <c r="N2561"/>
  <c r="L2561"/>
  <c r="J2561"/>
  <c r="H2561"/>
  <c r="F2561"/>
  <c r="R2561" s="1"/>
  <c r="T2561" s="1"/>
  <c r="D2561"/>
  <c r="W2559"/>
  <c r="V2559"/>
  <c r="S2559"/>
  <c r="U2559" s="1"/>
  <c r="P2559"/>
  <c r="N2559"/>
  <c r="L2559"/>
  <c r="J2559"/>
  <c r="H2559"/>
  <c r="F2559"/>
  <c r="D2559"/>
  <c r="R2559" s="1"/>
  <c r="W2557"/>
  <c r="V2557"/>
  <c r="S2557"/>
  <c r="P2557"/>
  <c r="N2557"/>
  <c r="L2557"/>
  <c r="J2557"/>
  <c r="H2557"/>
  <c r="F2557"/>
  <c r="R2557" s="1"/>
  <c r="T2557" s="1"/>
  <c r="D2557"/>
  <c r="W2555"/>
  <c r="V2555"/>
  <c r="S2555"/>
  <c r="U2555" s="1"/>
  <c r="P2555"/>
  <c r="N2555"/>
  <c r="L2555"/>
  <c r="J2555"/>
  <c r="H2555"/>
  <c r="F2555"/>
  <c r="D2555"/>
  <c r="R2555" s="1"/>
  <c r="W2554"/>
  <c r="V2554"/>
  <c r="S2554"/>
  <c r="P2554"/>
  <c r="N2554"/>
  <c r="L2554"/>
  <c r="J2554"/>
  <c r="H2554"/>
  <c r="F2554"/>
  <c r="R2554" s="1"/>
  <c r="T2554" s="1"/>
  <c r="D2554"/>
  <c r="E2552"/>
  <c r="G2552" s="1"/>
  <c r="I2552" s="1"/>
  <c r="K2552" s="1"/>
  <c r="M2552" s="1"/>
  <c r="O2552" s="1"/>
  <c r="Q2552" s="1"/>
  <c r="S2552" s="1"/>
  <c r="D2552"/>
  <c r="F2552" s="1"/>
  <c r="H2552" s="1"/>
  <c r="J2552" s="1"/>
  <c r="L2552" s="1"/>
  <c r="N2552" s="1"/>
  <c r="P2552" s="1"/>
  <c r="R2552" s="1"/>
  <c r="W2533"/>
  <c r="V2533"/>
  <c r="S2533"/>
  <c r="P2533"/>
  <c r="N2533"/>
  <c r="L2533"/>
  <c r="J2533"/>
  <c r="H2533"/>
  <c r="F2533"/>
  <c r="D2533"/>
  <c r="R2533" s="1"/>
  <c r="W2532"/>
  <c r="V2532"/>
  <c r="S2532"/>
  <c r="P2532"/>
  <c r="N2532"/>
  <c r="L2532"/>
  <c r="J2532"/>
  <c r="H2532"/>
  <c r="F2532"/>
  <c r="R2532" s="1"/>
  <c r="T2532" s="1"/>
  <c r="D2532"/>
  <c r="W2531"/>
  <c r="V2531"/>
  <c r="S2531"/>
  <c r="T2531" s="1"/>
  <c r="P2531"/>
  <c r="N2531"/>
  <c r="L2531"/>
  <c r="J2531"/>
  <c r="H2531"/>
  <c r="F2531"/>
  <c r="D2531"/>
  <c r="R2531" s="1"/>
  <c r="W2529"/>
  <c r="V2529"/>
  <c r="S2529"/>
  <c r="P2529"/>
  <c r="N2529"/>
  <c r="L2529"/>
  <c r="J2529"/>
  <c r="H2529"/>
  <c r="F2529"/>
  <c r="D2529"/>
  <c r="R2529" s="1"/>
  <c r="T2529" s="1"/>
  <c r="W2528"/>
  <c r="V2528"/>
  <c r="S2528"/>
  <c r="P2528"/>
  <c r="N2528"/>
  <c r="L2528"/>
  <c r="J2528"/>
  <c r="H2528"/>
  <c r="F2528"/>
  <c r="D2528"/>
  <c r="R2528" s="1"/>
  <c r="W2526"/>
  <c r="V2526"/>
  <c r="S2526"/>
  <c r="P2526"/>
  <c r="N2526"/>
  <c r="L2526"/>
  <c r="J2526"/>
  <c r="H2526"/>
  <c r="F2526"/>
  <c r="D2526"/>
  <c r="R2526" s="1"/>
  <c r="W2525"/>
  <c r="V2525"/>
  <c r="S2525"/>
  <c r="P2525"/>
  <c r="N2525"/>
  <c r="L2525"/>
  <c r="J2525"/>
  <c r="H2525"/>
  <c r="F2525"/>
  <c r="D2525"/>
  <c r="R2525" s="1"/>
  <c r="W2524"/>
  <c r="V2524"/>
  <c r="S2524"/>
  <c r="P2524"/>
  <c r="N2524"/>
  <c r="L2524"/>
  <c r="J2524"/>
  <c r="H2524"/>
  <c r="F2524"/>
  <c r="D2524"/>
  <c r="R2524" s="1"/>
  <c r="W2523"/>
  <c r="V2523"/>
  <c r="S2523"/>
  <c r="P2523"/>
  <c r="N2523"/>
  <c r="L2523"/>
  <c r="J2523"/>
  <c r="H2523"/>
  <c r="F2523"/>
  <c r="D2523"/>
  <c r="R2523" s="1"/>
  <c r="W2522"/>
  <c r="V2522"/>
  <c r="S2522"/>
  <c r="P2522"/>
  <c r="N2522"/>
  <c r="L2522"/>
  <c r="J2522"/>
  <c r="H2522"/>
  <c r="F2522"/>
  <c r="D2522"/>
  <c r="R2522" s="1"/>
  <c r="W2520"/>
  <c r="V2520"/>
  <c r="S2520"/>
  <c r="P2520"/>
  <c r="L2520"/>
  <c r="J2520"/>
  <c r="H2520"/>
  <c r="F2520"/>
  <c r="D2520"/>
  <c r="R2520" s="1"/>
  <c r="W2519"/>
  <c r="V2519"/>
  <c r="S2519"/>
  <c r="P2519"/>
  <c r="L2519"/>
  <c r="J2519"/>
  <c r="H2519"/>
  <c r="F2519"/>
  <c r="D2519"/>
  <c r="R2519" s="1"/>
  <c r="W2518"/>
  <c r="V2518"/>
  <c r="S2518"/>
  <c r="P2518"/>
  <c r="L2518"/>
  <c r="J2518"/>
  <c r="H2518"/>
  <c r="F2518"/>
  <c r="D2518"/>
  <c r="R2518" s="1"/>
  <c r="W2517"/>
  <c r="V2517"/>
  <c r="S2517"/>
  <c r="P2517"/>
  <c r="L2517"/>
  <c r="J2517"/>
  <c r="H2517"/>
  <c r="F2517"/>
  <c r="D2517"/>
  <c r="R2517" s="1"/>
  <c r="W2516"/>
  <c r="V2516"/>
  <c r="S2516"/>
  <c r="P2516"/>
  <c r="J2516"/>
  <c r="H2516"/>
  <c r="F2516"/>
  <c r="D2516"/>
  <c r="R2516" s="1"/>
  <c r="W2513"/>
  <c r="V2513"/>
  <c r="S2513"/>
  <c r="P2513"/>
  <c r="N2513"/>
  <c r="L2513"/>
  <c r="J2513"/>
  <c r="H2513"/>
  <c r="F2513"/>
  <c r="D2513"/>
  <c r="R2513" s="1"/>
  <c r="W2512"/>
  <c r="V2512"/>
  <c r="S2512"/>
  <c r="P2512"/>
  <c r="N2512"/>
  <c r="L2512"/>
  <c r="J2512"/>
  <c r="H2512"/>
  <c r="F2512"/>
  <c r="D2512"/>
  <c r="R2512" s="1"/>
  <c r="W2511"/>
  <c r="V2511"/>
  <c r="S2511"/>
  <c r="P2511"/>
  <c r="N2511"/>
  <c r="L2511"/>
  <c r="J2511"/>
  <c r="H2511"/>
  <c r="F2511"/>
  <c r="D2511"/>
  <c r="R2511" s="1"/>
  <c r="W2510"/>
  <c r="V2510"/>
  <c r="S2510"/>
  <c r="P2510"/>
  <c r="N2510"/>
  <c r="L2510"/>
  <c r="J2510"/>
  <c r="H2510"/>
  <c r="F2510"/>
  <c r="D2510"/>
  <c r="R2510" s="1"/>
  <c r="W2508"/>
  <c r="V2508"/>
  <c r="S2508"/>
  <c r="P2508"/>
  <c r="N2508"/>
  <c r="L2508"/>
  <c r="J2508"/>
  <c r="H2508"/>
  <c r="F2508"/>
  <c r="D2508"/>
  <c r="R2508" s="1"/>
  <c r="W2507"/>
  <c r="V2507"/>
  <c r="S2507"/>
  <c r="P2507"/>
  <c r="N2507"/>
  <c r="L2507"/>
  <c r="J2507"/>
  <c r="H2507"/>
  <c r="F2507"/>
  <c r="D2507"/>
  <c r="R2507" s="1"/>
  <c r="W2505"/>
  <c r="V2505"/>
  <c r="S2505"/>
  <c r="P2505"/>
  <c r="N2505"/>
  <c r="L2505"/>
  <c r="J2505"/>
  <c r="H2505"/>
  <c r="F2505"/>
  <c r="D2505"/>
  <c r="R2505" s="1"/>
  <c r="W2504"/>
  <c r="V2504"/>
  <c r="S2504"/>
  <c r="P2504"/>
  <c r="N2504"/>
  <c r="L2504"/>
  <c r="J2504"/>
  <c r="H2504"/>
  <c r="F2504"/>
  <c r="D2504"/>
  <c r="R2504" s="1"/>
  <c r="W2501"/>
  <c r="V2501"/>
  <c r="S2501"/>
  <c r="P2501"/>
  <c r="N2501"/>
  <c r="L2501"/>
  <c r="J2501"/>
  <c r="H2501"/>
  <c r="F2501"/>
  <c r="D2501"/>
  <c r="R2501" s="1"/>
  <c r="W2500"/>
  <c r="V2500"/>
  <c r="S2500"/>
  <c r="P2500"/>
  <c r="N2500"/>
  <c r="L2500"/>
  <c r="J2500"/>
  <c r="H2500"/>
  <c r="F2500"/>
  <c r="D2500"/>
  <c r="R2500" s="1"/>
  <c r="W2499"/>
  <c r="V2499"/>
  <c r="S2499"/>
  <c r="P2499"/>
  <c r="N2499"/>
  <c r="L2499"/>
  <c r="J2499"/>
  <c r="H2499"/>
  <c r="F2499"/>
  <c r="D2499"/>
  <c r="R2499" s="1"/>
  <c r="W2498"/>
  <c r="V2498"/>
  <c r="S2498"/>
  <c r="P2498"/>
  <c r="N2498"/>
  <c r="L2498"/>
  <c r="J2498"/>
  <c r="H2498"/>
  <c r="F2498"/>
  <c r="D2498"/>
  <c r="R2498" s="1"/>
  <c r="W2497"/>
  <c r="V2497"/>
  <c r="S2497"/>
  <c r="P2497"/>
  <c r="N2497"/>
  <c r="L2497"/>
  <c r="J2497"/>
  <c r="H2497"/>
  <c r="F2497"/>
  <c r="D2497"/>
  <c r="R2497" s="1"/>
  <c r="W2495"/>
  <c r="V2495"/>
  <c r="S2495"/>
  <c r="P2495"/>
  <c r="N2495"/>
  <c r="L2495"/>
  <c r="J2495"/>
  <c r="H2495"/>
  <c r="F2495"/>
  <c r="D2495"/>
  <c r="R2495" s="1"/>
  <c r="W2494"/>
  <c r="V2494"/>
  <c r="S2494"/>
  <c r="P2494"/>
  <c r="N2494"/>
  <c r="L2494"/>
  <c r="J2494"/>
  <c r="H2494"/>
  <c r="F2494"/>
  <c r="D2494"/>
  <c r="R2494" s="1"/>
  <c r="W2493"/>
  <c r="V2493"/>
  <c r="S2493"/>
  <c r="P2493"/>
  <c r="N2493"/>
  <c r="L2493"/>
  <c r="J2493"/>
  <c r="H2493"/>
  <c r="F2493"/>
  <c r="D2493"/>
  <c r="R2493" s="1"/>
  <c r="W2492"/>
  <c r="V2492"/>
  <c r="S2492"/>
  <c r="P2492"/>
  <c r="N2492"/>
  <c r="L2492"/>
  <c r="J2492"/>
  <c r="H2492"/>
  <c r="F2492"/>
  <c r="D2492"/>
  <c r="R2492" s="1"/>
  <c r="W2491"/>
  <c r="V2491"/>
  <c r="S2491"/>
  <c r="P2491"/>
  <c r="N2491"/>
  <c r="L2491"/>
  <c r="J2491"/>
  <c r="H2491"/>
  <c r="F2491"/>
  <c r="D2491"/>
  <c r="R2491" s="1"/>
  <c r="W2490"/>
  <c r="V2490"/>
  <c r="S2490"/>
  <c r="P2490"/>
  <c r="N2490"/>
  <c r="L2490"/>
  <c r="J2490"/>
  <c r="H2490"/>
  <c r="F2490"/>
  <c r="D2490"/>
  <c r="R2490" s="1"/>
  <c r="W2489"/>
  <c r="V2489"/>
  <c r="S2489"/>
  <c r="P2489"/>
  <c r="N2489"/>
  <c r="L2489"/>
  <c r="J2489"/>
  <c r="H2489"/>
  <c r="F2489"/>
  <c r="D2489"/>
  <c r="R2489" s="1"/>
  <c r="W2488"/>
  <c r="V2488"/>
  <c r="S2488"/>
  <c r="P2488"/>
  <c r="N2488"/>
  <c r="L2488"/>
  <c r="J2488"/>
  <c r="H2488"/>
  <c r="F2488"/>
  <c r="D2488"/>
  <c r="R2488" s="1"/>
  <c r="W2479"/>
  <c r="V2479"/>
  <c r="S2479"/>
  <c r="P2479"/>
  <c r="N2479"/>
  <c r="L2479"/>
  <c r="J2479"/>
  <c r="H2479"/>
  <c r="F2479"/>
  <c r="D2479"/>
  <c r="R2479" s="1"/>
  <c r="W2478"/>
  <c r="V2478"/>
  <c r="S2478"/>
  <c r="P2478"/>
  <c r="N2478"/>
  <c r="L2478"/>
  <c r="J2478"/>
  <c r="H2478"/>
  <c r="F2478"/>
  <c r="D2478"/>
  <c r="R2478" s="1"/>
  <c r="W2477"/>
  <c r="V2477"/>
  <c r="S2477"/>
  <c r="P2477"/>
  <c r="N2477"/>
  <c r="L2477"/>
  <c r="J2477"/>
  <c r="H2477"/>
  <c r="F2477"/>
  <c r="R2477" s="1"/>
  <c r="T2477" s="1"/>
  <c r="D2477"/>
  <c r="W2476"/>
  <c r="V2476"/>
  <c r="S2476"/>
  <c r="P2476"/>
  <c r="N2476"/>
  <c r="L2476"/>
  <c r="J2476"/>
  <c r="H2476"/>
  <c r="F2476"/>
  <c r="D2476"/>
  <c r="R2476" s="1"/>
  <c r="W2474"/>
  <c r="V2474"/>
  <c r="S2474"/>
  <c r="P2474"/>
  <c r="N2474"/>
  <c r="L2474"/>
  <c r="J2474"/>
  <c r="H2474"/>
  <c r="F2474"/>
  <c r="R2474" s="1"/>
  <c r="T2474" s="1"/>
  <c r="D2474"/>
  <c r="W2473"/>
  <c r="V2473"/>
  <c r="S2473"/>
  <c r="P2473"/>
  <c r="N2473"/>
  <c r="L2473"/>
  <c r="J2473"/>
  <c r="H2473"/>
  <c r="F2473"/>
  <c r="D2473"/>
  <c r="R2473" s="1"/>
  <c r="W2472"/>
  <c r="V2472"/>
  <c r="S2472"/>
  <c r="P2472"/>
  <c r="N2472"/>
  <c r="L2472"/>
  <c r="J2472"/>
  <c r="H2472"/>
  <c r="F2472"/>
  <c r="R2472" s="1"/>
  <c r="T2472" s="1"/>
  <c r="D2472"/>
  <c r="W2471"/>
  <c r="V2471"/>
  <c r="S2471"/>
  <c r="P2471"/>
  <c r="N2471"/>
  <c r="L2471"/>
  <c r="J2471"/>
  <c r="H2471"/>
  <c r="F2471"/>
  <c r="D2471"/>
  <c r="R2471" s="1"/>
  <c r="W2470"/>
  <c r="V2470"/>
  <c r="S2470"/>
  <c r="P2470"/>
  <c r="N2470"/>
  <c r="L2470"/>
  <c r="J2470"/>
  <c r="H2470"/>
  <c r="F2470"/>
  <c r="R2470" s="1"/>
  <c r="T2470" s="1"/>
  <c r="D2470"/>
  <c r="W2469"/>
  <c r="V2469"/>
  <c r="S2469"/>
  <c r="P2469"/>
  <c r="N2469"/>
  <c r="L2469"/>
  <c r="J2469"/>
  <c r="H2469"/>
  <c r="F2469"/>
  <c r="D2469"/>
  <c r="R2469" s="1"/>
  <c r="W2467"/>
  <c r="V2467"/>
  <c r="S2467"/>
  <c r="P2467"/>
  <c r="N2467"/>
  <c r="L2467"/>
  <c r="J2467"/>
  <c r="H2467"/>
  <c r="F2467"/>
  <c r="D2467"/>
  <c r="R2467" s="1"/>
  <c r="W2466"/>
  <c r="V2466"/>
  <c r="S2466"/>
  <c r="P2466"/>
  <c r="N2466"/>
  <c r="L2466"/>
  <c r="J2466"/>
  <c r="H2466"/>
  <c r="F2466"/>
  <c r="D2466"/>
  <c r="R2466" s="1"/>
  <c r="W2464"/>
  <c r="V2464"/>
  <c r="S2464"/>
  <c r="P2464"/>
  <c r="N2464"/>
  <c r="L2464"/>
  <c r="J2464"/>
  <c r="H2464"/>
  <c r="F2464"/>
  <c r="D2464"/>
  <c r="R2464" s="1"/>
  <c r="W2463"/>
  <c r="V2463"/>
  <c r="S2463"/>
  <c r="P2463"/>
  <c r="N2463"/>
  <c r="L2463"/>
  <c r="J2463"/>
  <c r="H2463"/>
  <c r="F2463"/>
  <c r="D2463"/>
  <c r="R2463" s="1"/>
  <c r="W2461"/>
  <c r="V2461"/>
  <c r="S2461"/>
  <c r="P2461"/>
  <c r="N2461"/>
  <c r="L2461"/>
  <c r="J2461"/>
  <c r="H2461"/>
  <c r="F2461"/>
  <c r="D2461"/>
  <c r="R2461" s="1"/>
  <c r="W2460"/>
  <c r="V2460"/>
  <c r="S2460"/>
  <c r="P2460"/>
  <c r="N2460"/>
  <c r="L2460"/>
  <c r="J2460"/>
  <c r="H2460"/>
  <c r="F2460"/>
  <c r="D2460"/>
  <c r="R2460" s="1"/>
  <c r="W2459"/>
  <c r="V2459"/>
  <c r="S2459"/>
  <c r="P2459"/>
  <c r="N2459"/>
  <c r="L2459"/>
  <c r="J2459"/>
  <c r="H2459"/>
  <c r="F2459"/>
  <c r="D2459"/>
  <c r="R2459" s="1"/>
  <c r="W2458"/>
  <c r="V2458"/>
  <c r="S2458"/>
  <c r="P2458"/>
  <c r="N2458"/>
  <c r="L2458"/>
  <c r="J2458"/>
  <c r="H2458"/>
  <c r="F2458"/>
  <c r="D2458"/>
  <c r="R2458" s="1"/>
  <c r="W2457"/>
  <c r="V2457"/>
  <c r="S2457"/>
  <c r="P2457"/>
  <c r="N2457"/>
  <c r="L2457"/>
  <c r="J2457"/>
  <c r="H2457"/>
  <c r="F2457"/>
  <c r="D2457"/>
  <c r="R2457" s="1"/>
  <c r="W2456"/>
  <c r="V2456"/>
  <c r="S2456"/>
  <c r="P2456"/>
  <c r="N2456"/>
  <c r="L2456"/>
  <c r="J2456"/>
  <c r="H2456"/>
  <c r="F2456"/>
  <c r="D2456"/>
  <c r="R2456" s="1"/>
  <c r="W2455"/>
  <c r="V2455"/>
  <c r="S2455"/>
  <c r="P2455"/>
  <c r="N2455"/>
  <c r="L2455"/>
  <c r="J2455"/>
  <c r="H2455"/>
  <c r="F2455"/>
  <c r="D2455"/>
  <c r="R2455" s="1"/>
  <c r="W2453"/>
  <c r="V2453"/>
  <c r="S2453"/>
  <c r="P2453"/>
  <c r="N2453"/>
  <c r="L2453"/>
  <c r="J2453"/>
  <c r="H2453"/>
  <c r="F2453"/>
  <c r="D2453"/>
  <c r="R2453" s="1"/>
  <c r="W2452"/>
  <c r="V2452"/>
  <c r="S2452"/>
  <c r="P2452"/>
  <c r="N2452"/>
  <c r="L2452"/>
  <c r="J2452"/>
  <c r="H2452"/>
  <c r="F2452"/>
  <c r="D2452"/>
  <c r="R2452" s="1"/>
  <c r="W2450"/>
  <c r="V2450"/>
  <c r="S2450"/>
  <c r="P2450"/>
  <c r="N2450"/>
  <c r="L2450"/>
  <c r="J2450"/>
  <c r="H2450"/>
  <c r="F2450"/>
  <c r="D2450"/>
  <c r="R2450" s="1"/>
  <c r="W2448"/>
  <c r="V2448"/>
  <c r="S2448"/>
  <c r="P2448"/>
  <c r="N2448"/>
  <c r="L2448"/>
  <c r="J2448"/>
  <c r="H2448"/>
  <c r="F2448"/>
  <c r="D2448"/>
  <c r="R2448" s="1"/>
  <c r="W2447"/>
  <c r="V2447"/>
  <c r="S2447"/>
  <c r="P2447"/>
  <c r="N2447"/>
  <c r="L2447"/>
  <c r="J2447"/>
  <c r="H2447"/>
  <c r="F2447"/>
  <c r="D2447"/>
  <c r="R2447" s="1"/>
  <c r="W2445"/>
  <c r="V2445"/>
  <c r="S2445"/>
  <c r="P2445"/>
  <c r="N2445"/>
  <c r="L2445"/>
  <c r="J2445"/>
  <c r="H2445"/>
  <c r="F2445"/>
  <c r="D2445"/>
  <c r="R2445" s="1"/>
  <c r="W2443"/>
  <c r="V2443"/>
  <c r="S2443"/>
  <c r="P2443"/>
  <c r="N2443"/>
  <c r="L2443"/>
  <c r="J2443"/>
  <c r="H2443"/>
  <c r="F2443"/>
  <c r="D2443"/>
  <c r="R2443" s="1"/>
  <c r="W2441"/>
  <c r="V2441"/>
  <c r="S2441"/>
  <c r="P2441"/>
  <c r="N2441"/>
  <c r="L2441"/>
  <c r="J2441"/>
  <c r="H2441"/>
  <c r="F2441"/>
  <c r="D2441"/>
  <c r="R2441" s="1"/>
  <c r="W2440"/>
  <c r="V2440"/>
  <c r="S2440"/>
  <c r="P2440"/>
  <c r="N2440"/>
  <c r="L2440"/>
  <c r="J2440"/>
  <c r="H2440"/>
  <c r="F2440"/>
  <c r="D2440"/>
  <c r="R2440" s="1"/>
  <c r="E2438"/>
  <c r="G2438" s="1"/>
  <c r="I2438" s="1"/>
  <c r="K2438" s="1"/>
  <c r="M2438" s="1"/>
  <c r="O2438" s="1"/>
  <c r="Q2438" s="1"/>
  <c r="S2438" s="1"/>
  <c r="D2438"/>
  <c r="F2438" s="1"/>
  <c r="H2438" s="1"/>
  <c r="J2438" s="1"/>
  <c r="L2438" s="1"/>
  <c r="N2438" s="1"/>
  <c r="P2438" s="1"/>
  <c r="R2438" s="1"/>
  <c r="U2342"/>
  <c r="U2341"/>
  <c r="U2326"/>
  <c r="T2326"/>
  <c r="S2326"/>
  <c r="R2326"/>
  <c r="P2365"/>
  <c r="N2365"/>
  <c r="L2365"/>
  <c r="J2365"/>
  <c r="H2365"/>
  <c r="F2365"/>
  <c r="P2364"/>
  <c r="N2364"/>
  <c r="L2364"/>
  <c r="J2364"/>
  <c r="H2364"/>
  <c r="F2364"/>
  <c r="P2363"/>
  <c r="N2363"/>
  <c r="L2363"/>
  <c r="J2363"/>
  <c r="H2363"/>
  <c r="F2363"/>
  <c r="P2362"/>
  <c r="N2362"/>
  <c r="L2362"/>
  <c r="J2362"/>
  <c r="H2362"/>
  <c r="F2362"/>
  <c r="P2360"/>
  <c r="N2360"/>
  <c r="L2360"/>
  <c r="J2360"/>
  <c r="H2360"/>
  <c r="F2360"/>
  <c r="P2359"/>
  <c r="N2359"/>
  <c r="L2359"/>
  <c r="J2359"/>
  <c r="H2359"/>
  <c r="F2359"/>
  <c r="P2358"/>
  <c r="N2358"/>
  <c r="L2358"/>
  <c r="J2358"/>
  <c r="H2358"/>
  <c r="F2358"/>
  <c r="P2357"/>
  <c r="N2357"/>
  <c r="L2357"/>
  <c r="J2357"/>
  <c r="H2357"/>
  <c r="F2357"/>
  <c r="P2356"/>
  <c r="N2356"/>
  <c r="L2356"/>
  <c r="J2356"/>
  <c r="H2356"/>
  <c r="F2356"/>
  <c r="P2355"/>
  <c r="N2355"/>
  <c r="L2355"/>
  <c r="J2355"/>
  <c r="H2355"/>
  <c r="F2355"/>
  <c r="P2353"/>
  <c r="N2353"/>
  <c r="L2353"/>
  <c r="J2353"/>
  <c r="H2353"/>
  <c r="F2353"/>
  <c r="P2352"/>
  <c r="N2352"/>
  <c r="L2352"/>
  <c r="J2352"/>
  <c r="H2352"/>
  <c r="F2352"/>
  <c r="P2350"/>
  <c r="N2350"/>
  <c r="L2350"/>
  <c r="J2350"/>
  <c r="H2350"/>
  <c r="F2350"/>
  <c r="P2349"/>
  <c r="N2349"/>
  <c r="L2349"/>
  <c r="J2349"/>
  <c r="H2349"/>
  <c r="F2349"/>
  <c r="P2347"/>
  <c r="N2347"/>
  <c r="L2347"/>
  <c r="J2347"/>
  <c r="H2347"/>
  <c r="F2347"/>
  <c r="P2346"/>
  <c r="N2346"/>
  <c r="L2346"/>
  <c r="J2346"/>
  <c r="H2346"/>
  <c r="F2346"/>
  <c r="P2345"/>
  <c r="N2345"/>
  <c r="L2345"/>
  <c r="J2345"/>
  <c r="H2345"/>
  <c r="F2345"/>
  <c r="P2344"/>
  <c r="N2344"/>
  <c r="L2344"/>
  <c r="J2344"/>
  <c r="H2344"/>
  <c r="F2344"/>
  <c r="P2343"/>
  <c r="N2343"/>
  <c r="L2343"/>
  <c r="J2343"/>
  <c r="H2343"/>
  <c r="F2343"/>
  <c r="P2342"/>
  <c r="N2342"/>
  <c r="L2342"/>
  <c r="J2342"/>
  <c r="H2342"/>
  <c r="F2342"/>
  <c r="P2341"/>
  <c r="N2341"/>
  <c r="L2341"/>
  <c r="J2341"/>
  <c r="H2341"/>
  <c r="F2341"/>
  <c r="P2339"/>
  <c r="N2339"/>
  <c r="L2339"/>
  <c r="J2339"/>
  <c r="H2339"/>
  <c r="F2339"/>
  <c r="P2338"/>
  <c r="N2338"/>
  <c r="L2338"/>
  <c r="J2338"/>
  <c r="H2338"/>
  <c r="F2338"/>
  <c r="P2336"/>
  <c r="N2336"/>
  <c r="L2336"/>
  <c r="J2336"/>
  <c r="H2336"/>
  <c r="F2336"/>
  <c r="P2334"/>
  <c r="N2334"/>
  <c r="L2334"/>
  <c r="J2334"/>
  <c r="H2334"/>
  <c r="F2334"/>
  <c r="P2333"/>
  <c r="N2333"/>
  <c r="L2333"/>
  <c r="J2333"/>
  <c r="H2333"/>
  <c r="F2333"/>
  <c r="P2331"/>
  <c r="N2331"/>
  <c r="L2331"/>
  <c r="J2331"/>
  <c r="H2331"/>
  <c r="F2331"/>
  <c r="P2329"/>
  <c r="N2329"/>
  <c r="L2329"/>
  <c r="J2329"/>
  <c r="H2329"/>
  <c r="F2329"/>
  <c r="P2327"/>
  <c r="N2327"/>
  <c r="L2327"/>
  <c r="J2327"/>
  <c r="H2327"/>
  <c r="F2327"/>
  <c r="D2326"/>
  <c r="P2326"/>
  <c r="N2326"/>
  <c r="L2326"/>
  <c r="J2326"/>
  <c r="H2326"/>
  <c r="F2326"/>
  <c r="P2419"/>
  <c r="P2418"/>
  <c r="P2417"/>
  <c r="P2415"/>
  <c r="P2414"/>
  <c r="P2412"/>
  <c r="P2411"/>
  <c r="P2410"/>
  <c r="P2409"/>
  <c r="P2408"/>
  <c r="P2406"/>
  <c r="P2405"/>
  <c r="P2404"/>
  <c r="P2403"/>
  <c r="P2402"/>
  <c r="P2399"/>
  <c r="P2398"/>
  <c r="P2397"/>
  <c r="P2396"/>
  <c r="P2394"/>
  <c r="P2393"/>
  <c r="P2391"/>
  <c r="P2390"/>
  <c r="P2387"/>
  <c r="P2386"/>
  <c r="P2385"/>
  <c r="P2384"/>
  <c r="P2383"/>
  <c r="P2381"/>
  <c r="P2380"/>
  <c r="P2379"/>
  <c r="P2378"/>
  <c r="P2377"/>
  <c r="P2376"/>
  <c r="P2375"/>
  <c r="P2374"/>
  <c r="N2419"/>
  <c r="N2418"/>
  <c r="N2417"/>
  <c r="N2415"/>
  <c r="N2414"/>
  <c r="N2412"/>
  <c r="N2411"/>
  <c r="N2410"/>
  <c r="N2409"/>
  <c r="N2408"/>
  <c r="N2406"/>
  <c r="N2405"/>
  <c r="N2404"/>
  <c r="N2403"/>
  <c r="N2402"/>
  <c r="N2399"/>
  <c r="N2398"/>
  <c r="N2397"/>
  <c r="N2396"/>
  <c r="N2394"/>
  <c r="N2393"/>
  <c r="N2391"/>
  <c r="N2390"/>
  <c r="N2387"/>
  <c r="N2386"/>
  <c r="N2385"/>
  <c r="N2384"/>
  <c r="N2383"/>
  <c r="N2381"/>
  <c r="N2380"/>
  <c r="N2379"/>
  <c r="N2378"/>
  <c r="N2377"/>
  <c r="N2376"/>
  <c r="N2375"/>
  <c r="N2374"/>
  <c r="L2419"/>
  <c r="L2418"/>
  <c r="L2417"/>
  <c r="L2415"/>
  <c r="L2414"/>
  <c r="L2412"/>
  <c r="L2411"/>
  <c r="L2410"/>
  <c r="L2409"/>
  <c r="L2408"/>
  <c r="L2406"/>
  <c r="L2405"/>
  <c r="L2404"/>
  <c r="L2403"/>
  <c r="L2402"/>
  <c r="L2399"/>
  <c r="L2398"/>
  <c r="L2397"/>
  <c r="L2396"/>
  <c r="L2394"/>
  <c r="L2393"/>
  <c r="L2391"/>
  <c r="L2390"/>
  <c r="L2387"/>
  <c r="L2386"/>
  <c r="L2385"/>
  <c r="L2384"/>
  <c r="L2383"/>
  <c r="L2381"/>
  <c r="L2380"/>
  <c r="L2379"/>
  <c r="L2378"/>
  <c r="L2377"/>
  <c r="L2376"/>
  <c r="L2375"/>
  <c r="L2374"/>
  <c r="J2419"/>
  <c r="J2418"/>
  <c r="J2417"/>
  <c r="J2415"/>
  <c r="J2414"/>
  <c r="J2412"/>
  <c r="J2411"/>
  <c r="J2410"/>
  <c r="J2409"/>
  <c r="J2408"/>
  <c r="J2406"/>
  <c r="J2405"/>
  <c r="J2404"/>
  <c r="J2403"/>
  <c r="J2402"/>
  <c r="J2399"/>
  <c r="J2398"/>
  <c r="J2397"/>
  <c r="J2396"/>
  <c r="J2394"/>
  <c r="J2393"/>
  <c r="J2391"/>
  <c r="J2390"/>
  <c r="J2387"/>
  <c r="J2386"/>
  <c r="J2385"/>
  <c r="J2384"/>
  <c r="J2383"/>
  <c r="J2381"/>
  <c r="J2380"/>
  <c r="J2379"/>
  <c r="J2378"/>
  <c r="J2377"/>
  <c r="J2376"/>
  <c r="J2375"/>
  <c r="J2374"/>
  <c r="H2419"/>
  <c r="H2418"/>
  <c r="H2417"/>
  <c r="H2415"/>
  <c r="H2414"/>
  <c r="H2412"/>
  <c r="H2411"/>
  <c r="H2410"/>
  <c r="H2409"/>
  <c r="H2408"/>
  <c r="H2406"/>
  <c r="H2405"/>
  <c r="H2404"/>
  <c r="H2403"/>
  <c r="H2402"/>
  <c r="H2399"/>
  <c r="H2398"/>
  <c r="H2397"/>
  <c r="H2396"/>
  <c r="H2394"/>
  <c r="H2393"/>
  <c r="H2391"/>
  <c r="H2390"/>
  <c r="H2387"/>
  <c r="H2386"/>
  <c r="H2385"/>
  <c r="H2384"/>
  <c r="H2383"/>
  <c r="H2381"/>
  <c r="H2380"/>
  <c r="H2379"/>
  <c r="H2378"/>
  <c r="H2377"/>
  <c r="H2376"/>
  <c r="H2375"/>
  <c r="H2374"/>
  <c r="F2419"/>
  <c r="F2418"/>
  <c r="F2417"/>
  <c r="F2415"/>
  <c r="F2414"/>
  <c r="F2412"/>
  <c r="F2411"/>
  <c r="F2410"/>
  <c r="F2409"/>
  <c r="F2408"/>
  <c r="F2406"/>
  <c r="F2405"/>
  <c r="F2404"/>
  <c r="F2403"/>
  <c r="F2402"/>
  <c r="F2399"/>
  <c r="F2398"/>
  <c r="F2397"/>
  <c r="F2396"/>
  <c r="F2394"/>
  <c r="F2393"/>
  <c r="F2391"/>
  <c r="F2390"/>
  <c r="F2387"/>
  <c r="F2386"/>
  <c r="F2385"/>
  <c r="F2384"/>
  <c r="F2383"/>
  <c r="F2381"/>
  <c r="F2380"/>
  <c r="F2379"/>
  <c r="F2378"/>
  <c r="F2377"/>
  <c r="F2376"/>
  <c r="F2375"/>
  <c r="F2374"/>
  <c r="D2419"/>
  <c r="D2418"/>
  <c r="D2417"/>
  <c r="D2415"/>
  <c r="D2414"/>
  <c r="D2412"/>
  <c r="D2411"/>
  <c r="D2410"/>
  <c r="D2409"/>
  <c r="D2408"/>
  <c r="D2406"/>
  <c r="D2405"/>
  <c r="D2404"/>
  <c r="D2403"/>
  <c r="D2402"/>
  <c r="D2399"/>
  <c r="D2398"/>
  <c r="D2397"/>
  <c r="D2396"/>
  <c r="D2394"/>
  <c r="D2393"/>
  <c r="D2391"/>
  <c r="D2390"/>
  <c r="D2387"/>
  <c r="D2386"/>
  <c r="D2385"/>
  <c r="D2384"/>
  <c r="D2383"/>
  <c r="D2375"/>
  <c r="D2376"/>
  <c r="D2377"/>
  <c r="D2378"/>
  <c r="D2379"/>
  <c r="D2380"/>
  <c r="D2381"/>
  <c r="D2374"/>
  <c r="D2324"/>
  <c r="D2365"/>
  <c r="D2364"/>
  <c r="D2363"/>
  <c r="D2362"/>
  <c r="D2360"/>
  <c r="D2359"/>
  <c r="D2358"/>
  <c r="D2357"/>
  <c r="D2356"/>
  <c r="D2355"/>
  <c r="D2353"/>
  <c r="D2352"/>
  <c r="D2350"/>
  <c r="D2349"/>
  <c r="D2347"/>
  <c r="D2346"/>
  <c r="D2345"/>
  <c r="D2344"/>
  <c r="D2343"/>
  <c r="D2342"/>
  <c r="D2341"/>
  <c r="D2339"/>
  <c r="D2338"/>
  <c r="D2336"/>
  <c r="D2334"/>
  <c r="D2333"/>
  <c r="D2331"/>
  <c r="D2329"/>
  <c r="D2327"/>
  <c r="W2419"/>
  <c r="V2419"/>
  <c r="S2419"/>
  <c r="R2419"/>
  <c r="W2418"/>
  <c r="V2418"/>
  <c r="S2418"/>
  <c r="R2418"/>
  <c r="T2418" s="1"/>
  <c r="W2417"/>
  <c r="V2417"/>
  <c r="S2417"/>
  <c r="R2417"/>
  <c r="W2415"/>
  <c r="V2415"/>
  <c r="S2415"/>
  <c r="R2415"/>
  <c r="T2415" s="1"/>
  <c r="W2414"/>
  <c r="V2414"/>
  <c r="S2414"/>
  <c r="R2414"/>
  <c r="W2412"/>
  <c r="V2412"/>
  <c r="S2412"/>
  <c r="R2412"/>
  <c r="T2412" s="1"/>
  <c r="W2411"/>
  <c r="V2411"/>
  <c r="S2411"/>
  <c r="R2411"/>
  <c r="W2410"/>
  <c r="V2410"/>
  <c r="S2410"/>
  <c r="R2410"/>
  <c r="T2410" s="1"/>
  <c r="W2409"/>
  <c r="V2409"/>
  <c r="S2409"/>
  <c r="R2409"/>
  <c r="W2408"/>
  <c r="V2408"/>
  <c r="S2408"/>
  <c r="R2408"/>
  <c r="T2408" s="1"/>
  <c r="W2406"/>
  <c r="V2406"/>
  <c r="S2406"/>
  <c r="R2406"/>
  <c r="W2405"/>
  <c r="V2405"/>
  <c r="S2405"/>
  <c r="R2405"/>
  <c r="T2405" s="1"/>
  <c r="W2404"/>
  <c r="V2404"/>
  <c r="S2404"/>
  <c r="R2404"/>
  <c r="W2403"/>
  <c r="V2403"/>
  <c r="S2403"/>
  <c r="R2403"/>
  <c r="T2403" s="1"/>
  <c r="W2402"/>
  <c r="V2402"/>
  <c r="S2402"/>
  <c r="R2402"/>
  <c r="W2399"/>
  <c r="V2399"/>
  <c r="S2399"/>
  <c r="R2399"/>
  <c r="W2398"/>
  <c r="V2398"/>
  <c r="S2398"/>
  <c r="R2398"/>
  <c r="T2398" s="1"/>
  <c r="W2397"/>
  <c r="V2397"/>
  <c r="S2397"/>
  <c r="R2397"/>
  <c r="W2396"/>
  <c r="V2396"/>
  <c r="S2396"/>
  <c r="R2396"/>
  <c r="T2396" s="1"/>
  <c r="W2394"/>
  <c r="V2394"/>
  <c r="S2394"/>
  <c r="R2394"/>
  <c r="W2393"/>
  <c r="V2393"/>
  <c r="S2393"/>
  <c r="R2393"/>
  <c r="T2393" s="1"/>
  <c r="W2391"/>
  <c r="V2391"/>
  <c r="S2391"/>
  <c r="R2391"/>
  <c r="W2390"/>
  <c r="V2390"/>
  <c r="S2390"/>
  <c r="R2390"/>
  <c r="T2390" s="1"/>
  <c r="W2387"/>
  <c r="V2387"/>
  <c r="S2387"/>
  <c r="R2387"/>
  <c r="W2386"/>
  <c r="V2386"/>
  <c r="S2386"/>
  <c r="R2386"/>
  <c r="T2386" s="1"/>
  <c r="W2385"/>
  <c r="V2385"/>
  <c r="S2385"/>
  <c r="R2385"/>
  <c r="W2384"/>
  <c r="V2384"/>
  <c r="S2384"/>
  <c r="R2384"/>
  <c r="T2384" s="1"/>
  <c r="W2383"/>
  <c r="V2383"/>
  <c r="S2383"/>
  <c r="R2383"/>
  <c r="W2381"/>
  <c r="V2381"/>
  <c r="S2381"/>
  <c r="R2381"/>
  <c r="T2381" s="1"/>
  <c r="W2380"/>
  <c r="V2380"/>
  <c r="S2380"/>
  <c r="R2380"/>
  <c r="W2379"/>
  <c r="V2379"/>
  <c r="S2379"/>
  <c r="R2379"/>
  <c r="T2379" s="1"/>
  <c r="W2378"/>
  <c r="V2378"/>
  <c r="S2378"/>
  <c r="R2378"/>
  <c r="W2377"/>
  <c r="V2377"/>
  <c r="S2377"/>
  <c r="R2377"/>
  <c r="T2377" s="1"/>
  <c r="W2376"/>
  <c r="V2376"/>
  <c r="S2376"/>
  <c r="R2376"/>
  <c r="W2375"/>
  <c r="V2375"/>
  <c r="S2375"/>
  <c r="R2375"/>
  <c r="T2375" s="1"/>
  <c r="W2374"/>
  <c r="V2374"/>
  <c r="S2374"/>
  <c r="R2374"/>
  <c r="W2365"/>
  <c r="V2365"/>
  <c r="S2365"/>
  <c r="R2365"/>
  <c r="W2364"/>
  <c r="V2364"/>
  <c r="S2364"/>
  <c r="R2364"/>
  <c r="W2363"/>
  <c r="V2363"/>
  <c r="S2363"/>
  <c r="R2363"/>
  <c r="W2362"/>
  <c r="V2362"/>
  <c r="S2362"/>
  <c r="R2362"/>
  <c r="W2360"/>
  <c r="V2360"/>
  <c r="S2360"/>
  <c r="R2360"/>
  <c r="W2359"/>
  <c r="V2359"/>
  <c r="S2359"/>
  <c r="R2359"/>
  <c r="W2358"/>
  <c r="V2358"/>
  <c r="S2358"/>
  <c r="R2358"/>
  <c r="W2357"/>
  <c r="V2357"/>
  <c r="S2357"/>
  <c r="R2357"/>
  <c r="W2356"/>
  <c r="V2356"/>
  <c r="S2356"/>
  <c r="R2356"/>
  <c r="W2355"/>
  <c r="V2355"/>
  <c r="S2355"/>
  <c r="R2355"/>
  <c r="W2353"/>
  <c r="V2353"/>
  <c r="S2353"/>
  <c r="R2353"/>
  <c r="W2352"/>
  <c r="V2352"/>
  <c r="S2352"/>
  <c r="R2352"/>
  <c r="W2350"/>
  <c r="V2350"/>
  <c r="S2350"/>
  <c r="R2350"/>
  <c r="W2349"/>
  <c r="V2349"/>
  <c r="S2349"/>
  <c r="R2349"/>
  <c r="W2347"/>
  <c r="V2347"/>
  <c r="S2347"/>
  <c r="R2347"/>
  <c r="W2346"/>
  <c r="V2346"/>
  <c r="S2346"/>
  <c r="R2346"/>
  <c r="W2345"/>
  <c r="V2345"/>
  <c r="S2345"/>
  <c r="R2345"/>
  <c r="W2344"/>
  <c r="V2344"/>
  <c r="S2344"/>
  <c r="R2344"/>
  <c r="W2343"/>
  <c r="V2343"/>
  <c r="S2343"/>
  <c r="R2343"/>
  <c r="W2342"/>
  <c r="V2342"/>
  <c r="S2342"/>
  <c r="R2342"/>
  <c r="W2341"/>
  <c r="V2341"/>
  <c r="S2341"/>
  <c r="R2341"/>
  <c r="W2339"/>
  <c r="V2339"/>
  <c r="S2339"/>
  <c r="R2339"/>
  <c r="W2338"/>
  <c r="V2338"/>
  <c r="S2338"/>
  <c r="R2338"/>
  <c r="W2336"/>
  <c r="V2336"/>
  <c r="S2336"/>
  <c r="R2336"/>
  <c r="W2334"/>
  <c r="V2334"/>
  <c r="S2334"/>
  <c r="R2334"/>
  <c r="W2333"/>
  <c r="V2333"/>
  <c r="S2333"/>
  <c r="R2333"/>
  <c r="W2331"/>
  <c r="V2331"/>
  <c r="S2331"/>
  <c r="R2331"/>
  <c r="W2329"/>
  <c r="V2329"/>
  <c r="S2329"/>
  <c r="R2329"/>
  <c r="W2327"/>
  <c r="V2327"/>
  <c r="S2327"/>
  <c r="R2327"/>
  <c r="W2326"/>
  <c r="V2326"/>
  <c r="E2324"/>
  <c r="G2324" s="1"/>
  <c r="I2324" s="1"/>
  <c r="K2324" s="1"/>
  <c r="M2324" s="1"/>
  <c r="O2324" s="1"/>
  <c r="Q2324" s="1"/>
  <c r="S2324" s="1"/>
  <c r="F2324"/>
  <c r="H2324" s="1"/>
  <c r="J2324" s="1"/>
  <c r="L2324" s="1"/>
  <c r="N2324" s="1"/>
  <c r="P2324" s="1"/>
  <c r="R2324" s="1"/>
  <c r="U2239"/>
  <c r="U2219"/>
  <c r="T2215"/>
  <c r="U2251"/>
  <c r="U2250"/>
  <c r="U2249"/>
  <c r="U2248"/>
  <c r="U2246"/>
  <c r="U2245"/>
  <c r="U2244"/>
  <c r="U2243"/>
  <c r="U2242"/>
  <c r="U2241"/>
  <c r="U2238"/>
  <c r="U2236"/>
  <c r="U2235"/>
  <c r="U2233"/>
  <c r="U2232"/>
  <c r="U2231"/>
  <c r="U2230"/>
  <c r="U2229"/>
  <c r="U2228"/>
  <c r="U2227"/>
  <c r="U2225"/>
  <c r="U2224"/>
  <c r="U2222"/>
  <c r="U2220"/>
  <c r="U2217"/>
  <c r="U2215"/>
  <c r="H2215"/>
  <c r="H2213"/>
  <c r="P2251"/>
  <c r="P2250"/>
  <c r="P2249"/>
  <c r="P2248"/>
  <c r="P2246"/>
  <c r="P2245"/>
  <c r="P2244"/>
  <c r="P2243"/>
  <c r="P2242"/>
  <c r="P2241"/>
  <c r="P2239"/>
  <c r="P2238"/>
  <c r="P2236"/>
  <c r="P2235"/>
  <c r="P2233"/>
  <c r="P2232"/>
  <c r="P2231"/>
  <c r="P2230"/>
  <c r="P2229"/>
  <c r="P2228"/>
  <c r="P2227"/>
  <c r="P2225"/>
  <c r="P2224"/>
  <c r="P2222"/>
  <c r="P2220"/>
  <c r="P2219"/>
  <c r="P2217"/>
  <c r="P2215"/>
  <c r="P2213"/>
  <c r="N2251"/>
  <c r="N2250"/>
  <c r="N2249"/>
  <c r="N2248"/>
  <c r="N2246"/>
  <c r="N2245"/>
  <c r="N2244"/>
  <c r="N2243"/>
  <c r="N2242"/>
  <c r="N2241"/>
  <c r="N2239"/>
  <c r="N2238"/>
  <c r="N2236"/>
  <c r="N2235"/>
  <c r="N2233"/>
  <c r="N2232"/>
  <c r="N2231"/>
  <c r="N2230"/>
  <c r="N2229"/>
  <c r="N2228"/>
  <c r="N2227"/>
  <c r="N2225"/>
  <c r="N2224"/>
  <c r="N2222"/>
  <c r="N2220"/>
  <c r="N2219"/>
  <c r="N2217"/>
  <c r="N2215"/>
  <c r="N2213"/>
  <c r="L2251"/>
  <c r="L2250"/>
  <c r="L2249"/>
  <c r="L2248"/>
  <c r="L2246"/>
  <c r="L2245"/>
  <c r="L2244"/>
  <c r="L2243"/>
  <c r="L2242"/>
  <c r="L2241"/>
  <c r="L2239"/>
  <c r="L2238"/>
  <c r="L2236"/>
  <c r="L2235"/>
  <c r="L2233"/>
  <c r="L2232"/>
  <c r="L2231"/>
  <c r="L2230"/>
  <c r="L2229"/>
  <c r="L2228"/>
  <c r="L2227"/>
  <c r="L2225"/>
  <c r="L2224"/>
  <c r="L2222"/>
  <c r="L2220"/>
  <c r="L2219"/>
  <c r="L2217"/>
  <c r="L2215"/>
  <c r="L2213"/>
  <c r="J2251"/>
  <c r="J2250"/>
  <c r="J2249"/>
  <c r="J2248"/>
  <c r="J2246"/>
  <c r="J2245"/>
  <c r="J2244"/>
  <c r="J2243"/>
  <c r="J2242"/>
  <c r="J2241"/>
  <c r="J2239"/>
  <c r="J2238"/>
  <c r="J2236"/>
  <c r="J2235"/>
  <c r="J2233"/>
  <c r="J2232"/>
  <c r="J2231"/>
  <c r="J2230"/>
  <c r="J2229"/>
  <c r="J2228"/>
  <c r="J2227"/>
  <c r="J2225"/>
  <c r="J2224"/>
  <c r="J2222"/>
  <c r="J2220"/>
  <c r="J2219"/>
  <c r="J2217"/>
  <c r="J2215"/>
  <c r="J2213"/>
  <c r="H2251"/>
  <c r="H2250"/>
  <c r="H2249"/>
  <c r="H2248"/>
  <c r="H2246"/>
  <c r="H2245"/>
  <c r="H2244"/>
  <c r="H2243"/>
  <c r="H2242"/>
  <c r="H2241"/>
  <c r="H2239"/>
  <c r="H2238"/>
  <c r="H2236"/>
  <c r="H2235"/>
  <c r="H2233"/>
  <c r="H2232"/>
  <c r="H2231"/>
  <c r="H2230"/>
  <c r="H2229"/>
  <c r="H2228"/>
  <c r="H2227"/>
  <c r="H2225"/>
  <c r="H2224"/>
  <c r="H2222"/>
  <c r="H2220"/>
  <c r="H2219"/>
  <c r="H2217"/>
  <c r="P2212"/>
  <c r="N2212"/>
  <c r="L2212"/>
  <c r="H2212"/>
  <c r="D2251"/>
  <c r="D2250"/>
  <c r="D2249"/>
  <c r="D2248"/>
  <c r="D2246"/>
  <c r="D2245"/>
  <c r="D2244"/>
  <c r="D2243"/>
  <c r="D2242"/>
  <c r="D2241"/>
  <c r="D2239"/>
  <c r="D2238"/>
  <c r="D2236"/>
  <c r="D2235"/>
  <c r="D2233"/>
  <c r="D2232"/>
  <c r="D2231"/>
  <c r="D2230"/>
  <c r="D2229"/>
  <c r="D2228"/>
  <c r="D2227"/>
  <c r="D2225"/>
  <c r="D2224"/>
  <c r="D2222"/>
  <c r="D2220"/>
  <c r="D2219"/>
  <c r="D2217"/>
  <c r="D2215"/>
  <c r="D2213"/>
  <c r="D2212"/>
  <c r="F2251"/>
  <c r="F2250"/>
  <c r="F2249"/>
  <c r="F2248"/>
  <c r="F2246"/>
  <c r="F2245"/>
  <c r="F2244"/>
  <c r="F2243"/>
  <c r="F2242"/>
  <c r="F2241"/>
  <c r="F2239"/>
  <c r="F2238"/>
  <c r="F2236"/>
  <c r="F2235"/>
  <c r="F2233"/>
  <c r="F2232"/>
  <c r="F2231"/>
  <c r="F2230"/>
  <c r="F2229"/>
  <c r="F2228"/>
  <c r="F2227"/>
  <c r="F2225"/>
  <c r="F2224"/>
  <c r="F2222"/>
  <c r="F2220"/>
  <c r="F2219"/>
  <c r="F2217"/>
  <c r="F2215"/>
  <c r="F2213"/>
  <c r="F2212"/>
  <c r="W2305"/>
  <c r="V2305"/>
  <c r="S2305"/>
  <c r="P2305"/>
  <c r="N2305"/>
  <c r="L2305"/>
  <c r="J2305"/>
  <c r="H2305"/>
  <c r="F2305"/>
  <c r="D2305"/>
  <c r="R2305" s="1"/>
  <c r="W2304"/>
  <c r="V2304"/>
  <c r="S2304"/>
  <c r="P2304"/>
  <c r="N2304"/>
  <c r="L2304"/>
  <c r="J2304"/>
  <c r="H2304"/>
  <c r="F2304"/>
  <c r="R2304" s="1"/>
  <c r="T2304" s="1"/>
  <c r="D2304"/>
  <c r="W2303"/>
  <c r="V2303"/>
  <c r="S2303"/>
  <c r="P2303"/>
  <c r="N2303"/>
  <c r="L2303"/>
  <c r="J2303"/>
  <c r="H2303"/>
  <c r="F2303"/>
  <c r="D2303"/>
  <c r="R2303" s="1"/>
  <c r="W2301"/>
  <c r="V2301"/>
  <c r="S2301"/>
  <c r="P2301"/>
  <c r="N2301"/>
  <c r="L2301"/>
  <c r="J2301"/>
  <c r="H2301"/>
  <c r="F2301"/>
  <c r="R2301" s="1"/>
  <c r="T2301" s="1"/>
  <c r="D2301"/>
  <c r="W2300"/>
  <c r="V2300"/>
  <c r="S2300"/>
  <c r="T2300" s="1"/>
  <c r="P2300"/>
  <c r="N2300"/>
  <c r="L2300"/>
  <c r="J2300"/>
  <c r="H2300"/>
  <c r="F2300"/>
  <c r="D2300"/>
  <c r="R2300" s="1"/>
  <c r="W2298"/>
  <c r="V2298"/>
  <c r="S2298"/>
  <c r="P2298"/>
  <c r="N2298"/>
  <c r="L2298"/>
  <c r="J2298"/>
  <c r="H2298"/>
  <c r="F2298"/>
  <c r="R2298" s="1"/>
  <c r="T2298" s="1"/>
  <c r="D2298"/>
  <c r="W2297"/>
  <c r="V2297"/>
  <c r="S2297"/>
  <c r="T2297" s="1"/>
  <c r="P2297"/>
  <c r="N2297"/>
  <c r="L2297"/>
  <c r="J2297"/>
  <c r="H2297"/>
  <c r="F2297"/>
  <c r="D2297"/>
  <c r="R2297" s="1"/>
  <c r="W2296"/>
  <c r="V2296"/>
  <c r="S2296"/>
  <c r="P2296"/>
  <c r="N2296"/>
  <c r="L2296"/>
  <c r="J2296"/>
  <c r="H2296"/>
  <c r="F2296"/>
  <c r="R2296" s="1"/>
  <c r="T2296" s="1"/>
  <c r="D2296"/>
  <c r="W2295"/>
  <c r="V2295"/>
  <c r="S2295"/>
  <c r="T2295" s="1"/>
  <c r="P2295"/>
  <c r="N2295"/>
  <c r="L2295"/>
  <c r="J2295"/>
  <c r="H2295"/>
  <c r="F2295"/>
  <c r="D2295"/>
  <c r="R2295" s="1"/>
  <c r="W2294"/>
  <c r="V2294"/>
  <c r="S2294"/>
  <c r="P2294"/>
  <c r="N2294"/>
  <c r="L2294"/>
  <c r="J2294"/>
  <c r="H2294"/>
  <c r="F2294"/>
  <c r="R2294" s="1"/>
  <c r="T2294" s="1"/>
  <c r="D2294"/>
  <c r="W2292"/>
  <c r="V2292"/>
  <c r="S2292"/>
  <c r="T2292" s="1"/>
  <c r="P2292"/>
  <c r="N2292"/>
  <c r="L2292"/>
  <c r="J2292"/>
  <c r="H2292"/>
  <c r="F2292"/>
  <c r="D2292"/>
  <c r="R2292" s="1"/>
  <c r="W2291"/>
  <c r="V2291"/>
  <c r="S2291"/>
  <c r="P2291"/>
  <c r="N2291"/>
  <c r="L2291"/>
  <c r="J2291"/>
  <c r="H2291"/>
  <c r="F2291"/>
  <c r="R2291" s="1"/>
  <c r="T2291" s="1"/>
  <c r="D2291"/>
  <c r="W2290"/>
  <c r="V2290"/>
  <c r="S2290"/>
  <c r="T2290" s="1"/>
  <c r="P2290"/>
  <c r="N2290"/>
  <c r="L2290"/>
  <c r="J2290"/>
  <c r="H2290"/>
  <c r="F2290"/>
  <c r="D2290"/>
  <c r="R2290" s="1"/>
  <c r="W2289"/>
  <c r="V2289"/>
  <c r="S2289"/>
  <c r="U2289" s="1"/>
  <c r="P2289"/>
  <c r="N2289"/>
  <c r="L2289"/>
  <c r="J2289"/>
  <c r="H2289"/>
  <c r="F2289"/>
  <c r="D2289"/>
  <c r="R2289" s="1"/>
  <c r="T2289" s="1"/>
  <c r="W2288"/>
  <c r="V2288"/>
  <c r="S2288"/>
  <c r="T2288" s="1"/>
  <c r="P2288"/>
  <c r="N2288"/>
  <c r="L2288"/>
  <c r="J2288"/>
  <c r="H2288"/>
  <c r="F2288"/>
  <c r="D2288"/>
  <c r="R2288" s="1"/>
  <c r="W2285"/>
  <c r="V2285"/>
  <c r="S2285"/>
  <c r="T2285" s="1"/>
  <c r="P2285"/>
  <c r="N2285"/>
  <c r="L2285"/>
  <c r="J2285"/>
  <c r="H2285"/>
  <c r="F2285"/>
  <c r="D2285"/>
  <c r="R2285" s="1"/>
  <c r="W2284"/>
  <c r="V2284"/>
  <c r="S2284"/>
  <c r="U2284" s="1"/>
  <c r="P2284"/>
  <c r="N2284"/>
  <c r="L2284"/>
  <c r="J2284"/>
  <c r="H2284"/>
  <c r="F2284"/>
  <c r="D2284"/>
  <c r="R2284" s="1"/>
  <c r="W2283"/>
  <c r="V2283"/>
  <c r="S2283"/>
  <c r="T2283" s="1"/>
  <c r="P2283"/>
  <c r="N2283"/>
  <c r="L2283"/>
  <c r="J2283"/>
  <c r="H2283"/>
  <c r="F2283"/>
  <c r="D2283"/>
  <c r="R2283" s="1"/>
  <c r="W2282"/>
  <c r="V2282"/>
  <c r="S2282"/>
  <c r="U2282" s="1"/>
  <c r="P2282"/>
  <c r="N2282"/>
  <c r="L2282"/>
  <c r="J2282"/>
  <c r="H2282"/>
  <c r="F2282"/>
  <c r="D2282"/>
  <c r="R2282" s="1"/>
  <c r="W2280"/>
  <c r="V2280"/>
  <c r="S2280"/>
  <c r="T2280" s="1"/>
  <c r="P2280"/>
  <c r="N2280"/>
  <c r="L2280"/>
  <c r="J2280"/>
  <c r="H2280"/>
  <c r="F2280"/>
  <c r="D2280"/>
  <c r="R2280" s="1"/>
  <c r="W2279"/>
  <c r="V2279"/>
  <c r="S2279"/>
  <c r="U2279" s="1"/>
  <c r="P2279"/>
  <c r="N2279"/>
  <c r="L2279"/>
  <c r="J2279"/>
  <c r="H2279"/>
  <c r="F2279"/>
  <c r="D2279"/>
  <c r="R2279" s="1"/>
  <c r="W2277"/>
  <c r="V2277"/>
  <c r="S2277"/>
  <c r="T2277" s="1"/>
  <c r="P2277"/>
  <c r="N2277"/>
  <c r="L2277"/>
  <c r="J2277"/>
  <c r="H2277"/>
  <c r="F2277"/>
  <c r="D2277"/>
  <c r="R2277" s="1"/>
  <c r="W2276"/>
  <c r="V2276"/>
  <c r="S2276"/>
  <c r="U2276" s="1"/>
  <c r="P2276"/>
  <c r="N2276"/>
  <c r="L2276"/>
  <c r="J2276"/>
  <c r="H2276"/>
  <c r="F2276"/>
  <c r="D2276"/>
  <c r="R2276" s="1"/>
  <c r="W2273"/>
  <c r="V2273"/>
  <c r="S2273"/>
  <c r="T2273" s="1"/>
  <c r="P2273"/>
  <c r="N2273"/>
  <c r="L2273"/>
  <c r="J2273"/>
  <c r="H2273"/>
  <c r="F2273"/>
  <c r="D2273"/>
  <c r="R2273" s="1"/>
  <c r="W2272"/>
  <c r="V2272"/>
  <c r="S2272"/>
  <c r="U2272" s="1"/>
  <c r="P2272"/>
  <c r="N2272"/>
  <c r="L2272"/>
  <c r="J2272"/>
  <c r="H2272"/>
  <c r="F2272"/>
  <c r="D2272"/>
  <c r="R2272" s="1"/>
  <c r="W2271"/>
  <c r="V2271"/>
  <c r="S2271"/>
  <c r="T2271" s="1"/>
  <c r="P2271"/>
  <c r="N2271"/>
  <c r="L2271"/>
  <c r="J2271"/>
  <c r="H2271"/>
  <c r="F2271"/>
  <c r="D2271"/>
  <c r="R2271" s="1"/>
  <c r="W2270"/>
  <c r="V2270"/>
  <c r="S2270"/>
  <c r="U2270" s="1"/>
  <c r="P2270"/>
  <c r="N2270"/>
  <c r="L2270"/>
  <c r="J2270"/>
  <c r="H2270"/>
  <c r="F2270"/>
  <c r="D2270"/>
  <c r="R2270" s="1"/>
  <c r="W2269"/>
  <c r="V2269"/>
  <c r="S2269"/>
  <c r="T2269" s="1"/>
  <c r="P2269"/>
  <c r="N2269"/>
  <c r="L2269"/>
  <c r="J2269"/>
  <c r="H2269"/>
  <c r="F2269"/>
  <c r="D2269"/>
  <c r="R2269" s="1"/>
  <c r="W2267"/>
  <c r="V2267"/>
  <c r="S2267"/>
  <c r="U2267" s="1"/>
  <c r="P2267"/>
  <c r="N2267"/>
  <c r="L2267"/>
  <c r="J2267"/>
  <c r="H2267"/>
  <c r="F2267"/>
  <c r="D2267"/>
  <c r="R2267" s="1"/>
  <c r="W2266"/>
  <c r="V2266"/>
  <c r="S2266"/>
  <c r="T2266" s="1"/>
  <c r="P2266"/>
  <c r="N2266"/>
  <c r="L2266"/>
  <c r="J2266"/>
  <c r="H2266"/>
  <c r="F2266"/>
  <c r="D2266"/>
  <c r="R2266" s="1"/>
  <c r="W2265"/>
  <c r="V2265"/>
  <c r="S2265"/>
  <c r="U2265" s="1"/>
  <c r="P2265"/>
  <c r="N2265"/>
  <c r="L2265"/>
  <c r="J2265"/>
  <c r="H2265"/>
  <c r="F2265"/>
  <c r="D2265"/>
  <c r="R2265" s="1"/>
  <c r="W2264"/>
  <c r="V2264"/>
  <c r="S2264"/>
  <c r="T2264" s="1"/>
  <c r="P2264"/>
  <c r="N2264"/>
  <c r="L2264"/>
  <c r="J2264"/>
  <c r="H2264"/>
  <c r="F2264"/>
  <c r="D2264"/>
  <c r="R2264" s="1"/>
  <c r="W2263"/>
  <c r="V2263"/>
  <c r="S2263"/>
  <c r="U2263" s="1"/>
  <c r="P2263"/>
  <c r="N2263"/>
  <c r="L2263"/>
  <c r="J2263"/>
  <c r="H2263"/>
  <c r="F2263"/>
  <c r="D2263"/>
  <c r="R2263" s="1"/>
  <c r="W2262"/>
  <c r="V2262"/>
  <c r="S2262"/>
  <c r="T2262" s="1"/>
  <c r="P2262"/>
  <c r="N2262"/>
  <c r="L2262"/>
  <c r="J2262"/>
  <c r="H2262"/>
  <c r="F2262"/>
  <c r="D2262"/>
  <c r="R2262" s="1"/>
  <c r="W2261"/>
  <c r="V2261"/>
  <c r="S2261"/>
  <c r="U2261" s="1"/>
  <c r="P2261"/>
  <c r="N2261"/>
  <c r="L2261"/>
  <c r="J2261"/>
  <c r="H2261"/>
  <c r="F2261"/>
  <c r="D2261"/>
  <c r="R2261" s="1"/>
  <c r="W2260"/>
  <c r="V2260"/>
  <c r="S2260"/>
  <c r="T2260" s="1"/>
  <c r="P2260"/>
  <c r="N2260"/>
  <c r="L2260"/>
  <c r="J2260"/>
  <c r="H2260"/>
  <c r="F2260"/>
  <c r="D2260"/>
  <c r="R2260" s="1"/>
  <c r="W2251"/>
  <c r="V2251"/>
  <c r="S2251"/>
  <c r="R2251"/>
  <c r="W2250"/>
  <c r="V2250"/>
  <c r="S2250"/>
  <c r="R2250"/>
  <c r="W2249"/>
  <c r="V2249"/>
  <c r="S2249"/>
  <c r="R2249"/>
  <c r="W2248"/>
  <c r="V2248"/>
  <c r="S2248"/>
  <c r="R2248"/>
  <c r="W2246"/>
  <c r="V2246"/>
  <c r="S2246"/>
  <c r="R2246"/>
  <c r="W2245"/>
  <c r="V2245"/>
  <c r="S2245"/>
  <c r="R2245"/>
  <c r="W2244"/>
  <c r="V2244"/>
  <c r="S2244"/>
  <c r="R2244"/>
  <c r="W2243"/>
  <c r="V2243"/>
  <c r="S2243"/>
  <c r="R2243"/>
  <c r="W2242"/>
  <c r="V2242"/>
  <c r="S2242"/>
  <c r="R2242"/>
  <c r="W2241"/>
  <c r="V2241"/>
  <c r="S2241"/>
  <c r="R2241"/>
  <c r="W2239"/>
  <c r="V2239"/>
  <c r="S2239"/>
  <c r="R2239"/>
  <c r="T2239" s="1"/>
  <c r="W2238"/>
  <c r="V2238"/>
  <c r="S2238"/>
  <c r="R2238"/>
  <c r="W2236"/>
  <c r="V2236"/>
  <c r="S2236"/>
  <c r="R2236"/>
  <c r="W2235"/>
  <c r="V2235"/>
  <c r="S2235"/>
  <c r="R2235"/>
  <c r="W2233"/>
  <c r="V2233"/>
  <c r="S2233"/>
  <c r="R2233"/>
  <c r="W2232"/>
  <c r="V2232"/>
  <c r="S2232"/>
  <c r="R2232"/>
  <c r="W2231"/>
  <c r="V2231"/>
  <c r="S2231"/>
  <c r="R2231"/>
  <c r="W2230"/>
  <c r="V2230"/>
  <c r="S2230"/>
  <c r="R2230"/>
  <c r="W2229"/>
  <c r="V2229"/>
  <c r="S2229"/>
  <c r="R2229"/>
  <c r="W2228"/>
  <c r="V2228"/>
  <c r="S2228"/>
  <c r="R2228"/>
  <c r="W2227"/>
  <c r="V2227"/>
  <c r="S2227"/>
  <c r="R2227"/>
  <c r="W2225"/>
  <c r="V2225"/>
  <c r="S2225"/>
  <c r="R2225"/>
  <c r="W2224"/>
  <c r="V2224"/>
  <c r="S2224"/>
  <c r="R2224"/>
  <c r="W2222"/>
  <c r="V2222"/>
  <c r="S2222"/>
  <c r="R2222"/>
  <c r="W2220"/>
  <c r="V2220"/>
  <c r="S2220"/>
  <c r="R2220"/>
  <c r="W2219"/>
  <c r="V2219"/>
  <c r="S2219"/>
  <c r="R2219"/>
  <c r="W2217"/>
  <c r="V2217"/>
  <c r="S2217"/>
  <c r="R2217"/>
  <c r="W2215"/>
  <c r="V2215"/>
  <c r="S2215"/>
  <c r="R2215"/>
  <c r="W2213"/>
  <c r="V2213"/>
  <c r="S2213"/>
  <c r="U2213" s="1"/>
  <c r="R2213"/>
  <c r="W2212"/>
  <c r="V2212"/>
  <c r="S2212"/>
  <c r="J2212"/>
  <c r="R2212"/>
  <c r="E2210"/>
  <c r="G2210" s="1"/>
  <c r="I2210" s="1"/>
  <c r="K2210" s="1"/>
  <c r="M2210" s="1"/>
  <c r="O2210" s="1"/>
  <c r="Q2210" s="1"/>
  <c r="S2210" s="1"/>
  <c r="D2210"/>
  <c r="F2210" s="1"/>
  <c r="H2210" s="1"/>
  <c r="J2210" s="1"/>
  <c r="L2210" s="1"/>
  <c r="N2210" s="1"/>
  <c r="P2210" s="1"/>
  <c r="R2210" s="1"/>
  <c r="S2120"/>
  <c r="R2120"/>
  <c r="S2126"/>
  <c r="R2126"/>
  <c r="P2113"/>
  <c r="P2114"/>
  <c r="P2115"/>
  <c r="P2116"/>
  <c r="P2117"/>
  <c r="P2118"/>
  <c r="N2113"/>
  <c r="N2114"/>
  <c r="N2115"/>
  <c r="N2116"/>
  <c r="N2117"/>
  <c r="N2118"/>
  <c r="L2113"/>
  <c r="L2114"/>
  <c r="L2115"/>
  <c r="L2116"/>
  <c r="L2117"/>
  <c r="L2118"/>
  <c r="J2113"/>
  <c r="J2114"/>
  <c r="J2115"/>
  <c r="J2116"/>
  <c r="J2117"/>
  <c r="J2118"/>
  <c r="F2118"/>
  <c r="H2118"/>
  <c r="R2135"/>
  <c r="R2134"/>
  <c r="R2133"/>
  <c r="R2131"/>
  <c r="R2130"/>
  <c r="R2129"/>
  <c r="R2128"/>
  <c r="R2124"/>
  <c r="R2121"/>
  <c r="R2118"/>
  <c r="R2117"/>
  <c r="R2116"/>
  <c r="R2115"/>
  <c r="R2114"/>
  <c r="R2113"/>
  <c r="R2112"/>
  <c r="R2110"/>
  <c r="R2109"/>
  <c r="R2107"/>
  <c r="R2105"/>
  <c r="R2104"/>
  <c r="R2100"/>
  <c r="R2098"/>
  <c r="R2097"/>
  <c r="D2118"/>
  <c r="R1995"/>
  <c r="S2012"/>
  <c r="S2011"/>
  <c r="S2005"/>
  <c r="R2190"/>
  <c r="R2189"/>
  <c r="R2188"/>
  <c r="R2186"/>
  <c r="R2185"/>
  <c r="R2183"/>
  <c r="R2182"/>
  <c r="R2181"/>
  <c r="R2180"/>
  <c r="R2179"/>
  <c r="R2177"/>
  <c r="R2176"/>
  <c r="R2175"/>
  <c r="R2174"/>
  <c r="R2173"/>
  <c r="R2170"/>
  <c r="R2169"/>
  <c r="R2168"/>
  <c r="R2167"/>
  <c r="R2165"/>
  <c r="R2164"/>
  <c r="R2162"/>
  <c r="R2161"/>
  <c r="R2158"/>
  <c r="R2157"/>
  <c r="R2156"/>
  <c r="R2155"/>
  <c r="R2154"/>
  <c r="R2152"/>
  <c r="R2151"/>
  <c r="R2150"/>
  <c r="R2149"/>
  <c r="R2148"/>
  <c r="R2147"/>
  <c r="R2146"/>
  <c r="R2145"/>
  <c r="R2075"/>
  <c r="R2074"/>
  <c r="R2073"/>
  <c r="R2071"/>
  <c r="R2070"/>
  <c r="R2068"/>
  <c r="R2067"/>
  <c r="R2066"/>
  <c r="R2065"/>
  <c r="R2064"/>
  <c r="R2062"/>
  <c r="R2061"/>
  <c r="R2060"/>
  <c r="R2059"/>
  <c r="R2058"/>
  <c r="R2055"/>
  <c r="R2054"/>
  <c r="R2053"/>
  <c r="R2052"/>
  <c r="R2050"/>
  <c r="R2049"/>
  <c r="R2047"/>
  <c r="R2046"/>
  <c r="R2043"/>
  <c r="R2042"/>
  <c r="R2041"/>
  <c r="R2040"/>
  <c r="R2039"/>
  <c r="R2037"/>
  <c r="R2036"/>
  <c r="R2035"/>
  <c r="R2034"/>
  <c r="R2033"/>
  <c r="R2032"/>
  <c r="R2031"/>
  <c r="R2030"/>
  <c r="R2021"/>
  <c r="R2020"/>
  <c r="R2019"/>
  <c r="R2018"/>
  <c r="R2016"/>
  <c r="R2015"/>
  <c r="R2014"/>
  <c r="R2013"/>
  <c r="R2012"/>
  <c r="R2011"/>
  <c r="R2009"/>
  <c r="R2008"/>
  <c r="R2006"/>
  <c r="R2005"/>
  <c r="R2003"/>
  <c r="R2002"/>
  <c r="R2001"/>
  <c r="R2000"/>
  <c r="R1999"/>
  <c r="R1998"/>
  <c r="R1997"/>
  <c r="R1994"/>
  <c r="R1992"/>
  <c r="R1990"/>
  <c r="R1989"/>
  <c r="R1987"/>
  <c r="R1985"/>
  <c r="R1983"/>
  <c r="R1982"/>
  <c r="P2075"/>
  <c r="P2074"/>
  <c r="P2073"/>
  <c r="P2071"/>
  <c r="P2070"/>
  <c r="P2068"/>
  <c r="P2067"/>
  <c r="P2066"/>
  <c r="P2065"/>
  <c r="P2064"/>
  <c r="P2062"/>
  <c r="P2061"/>
  <c r="P2060"/>
  <c r="P2059"/>
  <c r="P2058"/>
  <c r="P2055"/>
  <c r="P2054"/>
  <c r="P2053"/>
  <c r="P2052"/>
  <c r="P2050"/>
  <c r="P2049"/>
  <c r="P2047"/>
  <c r="P2046"/>
  <c r="P2043"/>
  <c r="P2042"/>
  <c r="P2041"/>
  <c r="P2040"/>
  <c r="P2039"/>
  <c r="P2037"/>
  <c r="P2036"/>
  <c r="P2035"/>
  <c r="P2034"/>
  <c r="P2033"/>
  <c r="P2032"/>
  <c r="P2031"/>
  <c r="P2030"/>
  <c r="N2075"/>
  <c r="N2074"/>
  <c r="N2073"/>
  <c r="N2071"/>
  <c r="N2070"/>
  <c r="N2068"/>
  <c r="N2067"/>
  <c r="N2066"/>
  <c r="N2065"/>
  <c r="N2064"/>
  <c r="N2062"/>
  <c r="N2061"/>
  <c r="N2060"/>
  <c r="N2059"/>
  <c r="N2058"/>
  <c r="N2055"/>
  <c r="N2054"/>
  <c r="N2053"/>
  <c r="N2052"/>
  <c r="N2050"/>
  <c r="N2049"/>
  <c r="N2047"/>
  <c r="N2046"/>
  <c r="N2043"/>
  <c r="N2042"/>
  <c r="N2041"/>
  <c r="N2040"/>
  <c r="N2039"/>
  <c r="N2037"/>
  <c r="N2036"/>
  <c r="N2035"/>
  <c r="N2034"/>
  <c r="N2033"/>
  <c r="N2032"/>
  <c r="N2031"/>
  <c r="N2030"/>
  <c r="L2075"/>
  <c r="L2074"/>
  <c r="L2073"/>
  <c r="L2071"/>
  <c r="L2070"/>
  <c r="L2068"/>
  <c r="L2067"/>
  <c r="L2066"/>
  <c r="L2065"/>
  <c r="L2064"/>
  <c r="L2062"/>
  <c r="L2061"/>
  <c r="L2060"/>
  <c r="L2059"/>
  <c r="L2058"/>
  <c r="L2055"/>
  <c r="L2054"/>
  <c r="L2053"/>
  <c r="L2052"/>
  <c r="L2050"/>
  <c r="L2049"/>
  <c r="L2047"/>
  <c r="L2046"/>
  <c r="L2043"/>
  <c r="L2042"/>
  <c r="L2041"/>
  <c r="L2040"/>
  <c r="L2039"/>
  <c r="L2037"/>
  <c r="L2036"/>
  <c r="L2035"/>
  <c r="L2034"/>
  <c r="L2033"/>
  <c r="L2032"/>
  <c r="L2031"/>
  <c r="L2030"/>
  <c r="J2075"/>
  <c r="J2074"/>
  <c r="J2073"/>
  <c r="J2071"/>
  <c r="J2070"/>
  <c r="J2068"/>
  <c r="J2067"/>
  <c r="J2066"/>
  <c r="J2065"/>
  <c r="J2064"/>
  <c r="J2062"/>
  <c r="J2061"/>
  <c r="J2060"/>
  <c r="J2059"/>
  <c r="J2058"/>
  <c r="J2055"/>
  <c r="J2054"/>
  <c r="J2053"/>
  <c r="J2052"/>
  <c r="J2050"/>
  <c r="J2049"/>
  <c r="J2047"/>
  <c r="J2046"/>
  <c r="J2043"/>
  <c r="J2042"/>
  <c r="J2041"/>
  <c r="J2040"/>
  <c r="J2039"/>
  <c r="J2037"/>
  <c r="J2036"/>
  <c r="J2035"/>
  <c r="J2034"/>
  <c r="J2033"/>
  <c r="J2032"/>
  <c r="J2031"/>
  <c r="J2030"/>
  <c r="H2075"/>
  <c r="H2074"/>
  <c r="H2073"/>
  <c r="H2071"/>
  <c r="H2070"/>
  <c r="H2068"/>
  <c r="H2067"/>
  <c r="H2066"/>
  <c r="H2065"/>
  <c r="H2064"/>
  <c r="H2062"/>
  <c r="H2061"/>
  <c r="H2060"/>
  <c r="H2059"/>
  <c r="H2058"/>
  <c r="H2055"/>
  <c r="H2054"/>
  <c r="H2053"/>
  <c r="H2052"/>
  <c r="H2050"/>
  <c r="H2049"/>
  <c r="H2047"/>
  <c r="H2046"/>
  <c r="H2043"/>
  <c r="H2042"/>
  <c r="H2041"/>
  <c r="H2040"/>
  <c r="H2039"/>
  <c r="H2037"/>
  <c r="H2036"/>
  <c r="H2035"/>
  <c r="H2034"/>
  <c r="H2033"/>
  <c r="H2032"/>
  <c r="H2031"/>
  <c r="H2030"/>
  <c r="F2075"/>
  <c r="F2074"/>
  <c r="F2073"/>
  <c r="F2071"/>
  <c r="F2070"/>
  <c r="F2068"/>
  <c r="F2067"/>
  <c r="F2066"/>
  <c r="F2065"/>
  <c r="F2064"/>
  <c r="F2062"/>
  <c r="F2061"/>
  <c r="F2060"/>
  <c r="F2059"/>
  <c r="F2058"/>
  <c r="F2055"/>
  <c r="F2054"/>
  <c r="F2053"/>
  <c r="F2052"/>
  <c r="F2050"/>
  <c r="F2049"/>
  <c r="F2047"/>
  <c r="F2046"/>
  <c r="F2043"/>
  <c r="F2042"/>
  <c r="F2041"/>
  <c r="F2040"/>
  <c r="F2039"/>
  <c r="F2037"/>
  <c r="F2036"/>
  <c r="F2035"/>
  <c r="F2034"/>
  <c r="F2033"/>
  <c r="F2032"/>
  <c r="F2031"/>
  <c r="F2030"/>
  <c r="D2075"/>
  <c r="D2074"/>
  <c r="D2073"/>
  <c r="D2071"/>
  <c r="D2070"/>
  <c r="D2068"/>
  <c r="D2067"/>
  <c r="D2066"/>
  <c r="D2065"/>
  <c r="D2064"/>
  <c r="D2062"/>
  <c r="D2061"/>
  <c r="D2060"/>
  <c r="D2059"/>
  <c r="D2058"/>
  <c r="D2055"/>
  <c r="D2054"/>
  <c r="D2053"/>
  <c r="D2052"/>
  <c r="D2050"/>
  <c r="D2049"/>
  <c r="D2043"/>
  <c r="D2042"/>
  <c r="D2041"/>
  <c r="D2040"/>
  <c r="D2039"/>
  <c r="D2047"/>
  <c r="D2046"/>
  <c r="D2031"/>
  <c r="D2032"/>
  <c r="D2033"/>
  <c r="D2034"/>
  <c r="D2035"/>
  <c r="D2036"/>
  <c r="D2037"/>
  <c r="D2030"/>
  <c r="P2136"/>
  <c r="N2136"/>
  <c r="L2136"/>
  <c r="J2136"/>
  <c r="H2136"/>
  <c r="F2136"/>
  <c r="D2136"/>
  <c r="P2135"/>
  <c r="N2135"/>
  <c r="L2135"/>
  <c r="J2135"/>
  <c r="H2135"/>
  <c r="F2135"/>
  <c r="D2135"/>
  <c r="P2134"/>
  <c r="N2134"/>
  <c r="L2134"/>
  <c r="J2134"/>
  <c r="H2134"/>
  <c r="F2134"/>
  <c r="D2134"/>
  <c r="P2133"/>
  <c r="N2133"/>
  <c r="L2133"/>
  <c r="J2133"/>
  <c r="H2133"/>
  <c r="F2133"/>
  <c r="D2133"/>
  <c r="P2131"/>
  <c r="N2131"/>
  <c r="L2131"/>
  <c r="J2131"/>
  <c r="H2131"/>
  <c r="F2131"/>
  <c r="D2131"/>
  <c r="P2130"/>
  <c r="N2130"/>
  <c r="L2130"/>
  <c r="J2130"/>
  <c r="H2130"/>
  <c r="F2130"/>
  <c r="D2130"/>
  <c r="P2129"/>
  <c r="N2129"/>
  <c r="L2129"/>
  <c r="J2129"/>
  <c r="H2129"/>
  <c r="F2129"/>
  <c r="D2129"/>
  <c r="P2128"/>
  <c r="N2128"/>
  <c r="L2128"/>
  <c r="J2128"/>
  <c r="H2128"/>
  <c r="F2128"/>
  <c r="D2128"/>
  <c r="P2127"/>
  <c r="N2127"/>
  <c r="L2127"/>
  <c r="J2127"/>
  <c r="R2127" s="1"/>
  <c r="H2127"/>
  <c r="F2127"/>
  <c r="D2127"/>
  <c r="P2126"/>
  <c r="N2126"/>
  <c r="L2126"/>
  <c r="J2126"/>
  <c r="H2126"/>
  <c r="F2126"/>
  <c r="D2126"/>
  <c r="P2124"/>
  <c r="N2124"/>
  <c r="L2124"/>
  <c r="J2124"/>
  <c r="H2124"/>
  <c r="F2124"/>
  <c r="D2124"/>
  <c r="P2123"/>
  <c r="N2123"/>
  <c r="L2123"/>
  <c r="J2123"/>
  <c r="H2123"/>
  <c r="F2123"/>
  <c r="D2123"/>
  <c r="P2121"/>
  <c r="N2121"/>
  <c r="L2121"/>
  <c r="J2121"/>
  <c r="H2121"/>
  <c r="F2121"/>
  <c r="D2121"/>
  <c r="P2120"/>
  <c r="N2120"/>
  <c r="L2120"/>
  <c r="J2120"/>
  <c r="H2120"/>
  <c r="F2120"/>
  <c r="D2120"/>
  <c r="H2117"/>
  <c r="F2117"/>
  <c r="D2117"/>
  <c r="H2116"/>
  <c r="F2116"/>
  <c r="D2116"/>
  <c r="H2115"/>
  <c r="F2115"/>
  <c r="D2115"/>
  <c r="H2114"/>
  <c r="F2114"/>
  <c r="D2114"/>
  <c r="H2113"/>
  <c r="F2113"/>
  <c r="D2113"/>
  <c r="P2112"/>
  <c r="N2112"/>
  <c r="L2112"/>
  <c r="J2112"/>
  <c r="H2112"/>
  <c r="F2112"/>
  <c r="D2112"/>
  <c r="P2110"/>
  <c r="N2110"/>
  <c r="L2110"/>
  <c r="J2110"/>
  <c r="H2110"/>
  <c r="F2110"/>
  <c r="D2110"/>
  <c r="P2109"/>
  <c r="N2109"/>
  <c r="L2109"/>
  <c r="J2109"/>
  <c r="H2109"/>
  <c r="F2109"/>
  <c r="D2109"/>
  <c r="P2107"/>
  <c r="N2107"/>
  <c r="L2107"/>
  <c r="J2107"/>
  <c r="H2107"/>
  <c r="F2107"/>
  <c r="D2107"/>
  <c r="P2105"/>
  <c r="N2105"/>
  <c r="L2105"/>
  <c r="J2105"/>
  <c r="H2105"/>
  <c r="F2105"/>
  <c r="D2105"/>
  <c r="P2104"/>
  <c r="N2104"/>
  <c r="L2104"/>
  <c r="J2104"/>
  <c r="H2104"/>
  <c r="F2104"/>
  <c r="D2104"/>
  <c r="P2102"/>
  <c r="N2102"/>
  <c r="L2102"/>
  <c r="J2102"/>
  <c r="H2102"/>
  <c r="F2102"/>
  <c r="D2102"/>
  <c r="R2102" s="1"/>
  <c r="P2100"/>
  <c r="N2100"/>
  <c r="L2100"/>
  <c r="J2100"/>
  <c r="H2100"/>
  <c r="F2100"/>
  <c r="D2100"/>
  <c r="P2098"/>
  <c r="N2098"/>
  <c r="L2098"/>
  <c r="J2098"/>
  <c r="H2098"/>
  <c r="F2098"/>
  <c r="D2098"/>
  <c r="P2097"/>
  <c r="N2097"/>
  <c r="L2097"/>
  <c r="J2097"/>
  <c r="H2097"/>
  <c r="F2097"/>
  <c r="D2097"/>
  <c r="D2095"/>
  <c r="W2190"/>
  <c r="V2190"/>
  <c r="S2190"/>
  <c r="T2190" s="1"/>
  <c r="P2190"/>
  <c r="N2190"/>
  <c r="L2190"/>
  <c r="J2190"/>
  <c r="H2190"/>
  <c r="F2190"/>
  <c r="D2190"/>
  <c r="W2189"/>
  <c r="V2189"/>
  <c r="S2189"/>
  <c r="U2189" s="1"/>
  <c r="P2189"/>
  <c r="N2189"/>
  <c r="L2189"/>
  <c r="J2189"/>
  <c r="H2189"/>
  <c r="F2189"/>
  <c r="D2189"/>
  <c r="W2188"/>
  <c r="V2188"/>
  <c r="S2188"/>
  <c r="T2188" s="1"/>
  <c r="P2188"/>
  <c r="N2188"/>
  <c r="L2188"/>
  <c r="J2188"/>
  <c r="H2188"/>
  <c r="F2188"/>
  <c r="D2188"/>
  <c r="W2186"/>
  <c r="V2186"/>
  <c r="S2186"/>
  <c r="U2186" s="1"/>
  <c r="P2186"/>
  <c r="N2186"/>
  <c r="L2186"/>
  <c r="J2186"/>
  <c r="H2186"/>
  <c r="F2186"/>
  <c r="D2186"/>
  <c r="W2185"/>
  <c r="V2185"/>
  <c r="S2185"/>
  <c r="T2185" s="1"/>
  <c r="P2185"/>
  <c r="N2185"/>
  <c r="L2185"/>
  <c r="J2185"/>
  <c r="H2185"/>
  <c r="F2185"/>
  <c r="D2185"/>
  <c r="W2183"/>
  <c r="V2183"/>
  <c r="S2183"/>
  <c r="U2183" s="1"/>
  <c r="P2183"/>
  <c r="N2183"/>
  <c r="L2183"/>
  <c r="J2183"/>
  <c r="H2183"/>
  <c r="F2183"/>
  <c r="D2183"/>
  <c r="W2182"/>
  <c r="V2182"/>
  <c r="S2182"/>
  <c r="T2182" s="1"/>
  <c r="P2182"/>
  <c r="N2182"/>
  <c r="L2182"/>
  <c r="J2182"/>
  <c r="H2182"/>
  <c r="F2182"/>
  <c r="D2182"/>
  <c r="W2181"/>
  <c r="V2181"/>
  <c r="S2181"/>
  <c r="U2181" s="1"/>
  <c r="P2181"/>
  <c r="N2181"/>
  <c r="L2181"/>
  <c r="J2181"/>
  <c r="H2181"/>
  <c r="F2181"/>
  <c r="D2181"/>
  <c r="W2180"/>
  <c r="V2180"/>
  <c r="S2180"/>
  <c r="T2180" s="1"/>
  <c r="P2180"/>
  <c r="N2180"/>
  <c r="L2180"/>
  <c r="J2180"/>
  <c r="H2180"/>
  <c r="F2180"/>
  <c r="D2180"/>
  <c r="W2179"/>
  <c r="V2179"/>
  <c r="S2179"/>
  <c r="U2179" s="1"/>
  <c r="P2179"/>
  <c r="N2179"/>
  <c r="L2179"/>
  <c r="J2179"/>
  <c r="H2179"/>
  <c r="F2179"/>
  <c r="D2179"/>
  <c r="W2177"/>
  <c r="V2177"/>
  <c r="S2177"/>
  <c r="T2177" s="1"/>
  <c r="P2177"/>
  <c r="N2177"/>
  <c r="L2177"/>
  <c r="J2177"/>
  <c r="H2177"/>
  <c r="F2177"/>
  <c r="D2177"/>
  <c r="W2176"/>
  <c r="V2176"/>
  <c r="S2176"/>
  <c r="U2176" s="1"/>
  <c r="P2176"/>
  <c r="N2176"/>
  <c r="L2176"/>
  <c r="J2176"/>
  <c r="H2176"/>
  <c r="F2176"/>
  <c r="D2176"/>
  <c r="W2175"/>
  <c r="V2175"/>
  <c r="S2175"/>
  <c r="T2175" s="1"/>
  <c r="P2175"/>
  <c r="N2175"/>
  <c r="L2175"/>
  <c r="J2175"/>
  <c r="H2175"/>
  <c r="F2175"/>
  <c r="D2175"/>
  <c r="W2174"/>
  <c r="V2174"/>
  <c r="S2174"/>
  <c r="U2174" s="1"/>
  <c r="P2174"/>
  <c r="N2174"/>
  <c r="L2174"/>
  <c r="J2174"/>
  <c r="H2174"/>
  <c r="F2174"/>
  <c r="D2174"/>
  <c r="W2173"/>
  <c r="V2173"/>
  <c r="S2173"/>
  <c r="T2173" s="1"/>
  <c r="P2173"/>
  <c r="N2173"/>
  <c r="L2173"/>
  <c r="J2173"/>
  <c r="H2173"/>
  <c r="F2173"/>
  <c r="D2173"/>
  <c r="W2170"/>
  <c r="V2170"/>
  <c r="S2170"/>
  <c r="T2170" s="1"/>
  <c r="P2170"/>
  <c r="N2170"/>
  <c r="L2170"/>
  <c r="J2170"/>
  <c r="H2170"/>
  <c r="F2170"/>
  <c r="D2170"/>
  <c r="W2169"/>
  <c r="V2169"/>
  <c r="S2169"/>
  <c r="U2169" s="1"/>
  <c r="P2169"/>
  <c r="N2169"/>
  <c r="L2169"/>
  <c r="J2169"/>
  <c r="H2169"/>
  <c r="F2169"/>
  <c r="D2169"/>
  <c r="W2168"/>
  <c r="V2168"/>
  <c r="S2168"/>
  <c r="T2168" s="1"/>
  <c r="P2168"/>
  <c r="N2168"/>
  <c r="L2168"/>
  <c r="J2168"/>
  <c r="H2168"/>
  <c r="F2168"/>
  <c r="D2168"/>
  <c r="W2167"/>
  <c r="V2167"/>
  <c r="S2167"/>
  <c r="U2167" s="1"/>
  <c r="P2167"/>
  <c r="N2167"/>
  <c r="L2167"/>
  <c r="J2167"/>
  <c r="H2167"/>
  <c r="F2167"/>
  <c r="D2167"/>
  <c r="W2165"/>
  <c r="V2165"/>
  <c r="S2165"/>
  <c r="T2165" s="1"/>
  <c r="P2165"/>
  <c r="N2165"/>
  <c r="L2165"/>
  <c r="J2165"/>
  <c r="H2165"/>
  <c r="F2165"/>
  <c r="D2165"/>
  <c r="W2164"/>
  <c r="V2164"/>
  <c r="S2164"/>
  <c r="U2164" s="1"/>
  <c r="P2164"/>
  <c r="N2164"/>
  <c r="L2164"/>
  <c r="J2164"/>
  <c r="H2164"/>
  <c r="F2164"/>
  <c r="D2164"/>
  <c r="W2162"/>
  <c r="V2162"/>
  <c r="S2162"/>
  <c r="T2162" s="1"/>
  <c r="P2162"/>
  <c r="N2162"/>
  <c r="L2162"/>
  <c r="J2162"/>
  <c r="H2162"/>
  <c r="F2162"/>
  <c r="D2162"/>
  <c r="W2161"/>
  <c r="V2161"/>
  <c r="S2161"/>
  <c r="U2161" s="1"/>
  <c r="P2161"/>
  <c r="N2161"/>
  <c r="L2161"/>
  <c r="J2161"/>
  <c r="H2161"/>
  <c r="F2161"/>
  <c r="D2161"/>
  <c r="W2158"/>
  <c r="V2158"/>
  <c r="S2158"/>
  <c r="T2158" s="1"/>
  <c r="P2158"/>
  <c r="N2158"/>
  <c r="L2158"/>
  <c r="J2158"/>
  <c r="H2158"/>
  <c r="F2158"/>
  <c r="D2158"/>
  <c r="W2157"/>
  <c r="V2157"/>
  <c r="S2157"/>
  <c r="U2157" s="1"/>
  <c r="P2157"/>
  <c r="N2157"/>
  <c r="L2157"/>
  <c r="J2157"/>
  <c r="H2157"/>
  <c r="F2157"/>
  <c r="D2157"/>
  <c r="W2156"/>
  <c r="V2156"/>
  <c r="S2156"/>
  <c r="T2156" s="1"/>
  <c r="P2156"/>
  <c r="N2156"/>
  <c r="L2156"/>
  <c r="J2156"/>
  <c r="H2156"/>
  <c r="F2156"/>
  <c r="D2156"/>
  <c r="W2155"/>
  <c r="V2155"/>
  <c r="S2155"/>
  <c r="U2155" s="1"/>
  <c r="P2155"/>
  <c r="N2155"/>
  <c r="L2155"/>
  <c r="J2155"/>
  <c r="H2155"/>
  <c r="F2155"/>
  <c r="D2155"/>
  <c r="W2154"/>
  <c r="V2154"/>
  <c r="S2154"/>
  <c r="T2154" s="1"/>
  <c r="P2154"/>
  <c r="N2154"/>
  <c r="L2154"/>
  <c r="J2154"/>
  <c r="H2154"/>
  <c r="F2154"/>
  <c r="D2154"/>
  <c r="W2152"/>
  <c r="V2152"/>
  <c r="S2152"/>
  <c r="U2152" s="1"/>
  <c r="P2152"/>
  <c r="N2152"/>
  <c r="L2152"/>
  <c r="J2152"/>
  <c r="H2152"/>
  <c r="F2152"/>
  <c r="D2152"/>
  <c r="W2151"/>
  <c r="V2151"/>
  <c r="S2151"/>
  <c r="T2151" s="1"/>
  <c r="P2151"/>
  <c r="N2151"/>
  <c r="L2151"/>
  <c r="J2151"/>
  <c r="H2151"/>
  <c r="F2151"/>
  <c r="D2151"/>
  <c r="W2150"/>
  <c r="V2150"/>
  <c r="S2150"/>
  <c r="U2150" s="1"/>
  <c r="P2150"/>
  <c r="N2150"/>
  <c r="L2150"/>
  <c r="J2150"/>
  <c r="H2150"/>
  <c r="F2150"/>
  <c r="D2150"/>
  <c r="W2149"/>
  <c r="V2149"/>
  <c r="S2149"/>
  <c r="T2149" s="1"/>
  <c r="P2149"/>
  <c r="N2149"/>
  <c r="L2149"/>
  <c r="J2149"/>
  <c r="H2149"/>
  <c r="F2149"/>
  <c r="D2149"/>
  <c r="W2148"/>
  <c r="V2148"/>
  <c r="S2148"/>
  <c r="U2148" s="1"/>
  <c r="P2148"/>
  <c r="N2148"/>
  <c r="L2148"/>
  <c r="J2148"/>
  <c r="H2148"/>
  <c r="F2148"/>
  <c r="D2148"/>
  <c r="W2147"/>
  <c r="V2147"/>
  <c r="S2147"/>
  <c r="T2147" s="1"/>
  <c r="P2147"/>
  <c r="N2147"/>
  <c r="L2147"/>
  <c r="J2147"/>
  <c r="H2147"/>
  <c r="F2147"/>
  <c r="D2147"/>
  <c r="W2146"/>
  <c r="V2146"/>
  <c r="S2146"/>
  <c r="U2146" s="1"/>
  <c r="P2146"/>
  <c r="N2146"/>
  <c r="L2146"/>
  <c r="J2146"/>
  <c r="H2146"/>
  <c r="F2146"/>
  <c r="D2146"/>
  <c r="W2145"/>
  <c r="V2145"/>
  <c r="S2145"/>
  <c r="T2145" s="1"/>
  <c r="P2145"/>
  <c r="N2145"/>
  <c r="L2145"/>
  <c r="J2145"/>
  <c r="H2145"/>
  <c r="F2145"/>
  <c r="D2145"/>
  <c r="W2136"/>
  <c r="V2136"/>
  <c r="S2136"/>
  <c r="W2135"/>
  <c r="V2135"/>
  <c r="S2135"/>
  <c r="W2134"/>
  <c r="V2134"/>
  <c r="S2134"/>
  <c r="W2133"/>
  <c r="V2133"/>
  <c r="S2133"/>
  <c r="W2131"/>
  <c r="V2131"/>
  <c r="S2131"/>
  <c r="W2130"/>
  <c r="V2130"/>
  <c r="S2130"/>
  <c r="W2129"/>
  <c r="V2129"/>
  <c r="S2129"/>
  <c r="W2128"/>
  <c r="V2128"/>
  <c r="S2128"/>
  <c r="W2127"/>
  <c r="V2127"/>
  <c r="S2127"/>
  <c r="W2126"/>
  <c r="V2126"/>
  <c r="W2124"/>
  <c r="V2124"/>
  <c r="S2124"/>
  <c r="W2123"/>
  <c r="V2123"/>
  <c r="S2123"/>
  <c r="W2121"/>
  <c r="V2121"/>
  <c r="S2121"/>
  <c r="W2120"/>
  <c r="V2120"/>
  <c r="W2118"/>
  <c r="V2118"/>
  <c r="S2118"/>
  <c r="W2117"/>
  <c r="V2117"/>
  <c r="S2117"/>
  <c r="W2116"/>
  <c r="V2116"/>
  <c r="S2116"/>
  <c r="W2115"/>
  <c r="V2115"/>
  <c r="S2115"/>
  <c r="W2114"/>
  <c r="V2114"/>
  <c r="S2114"/>
  <c r="W2113"/>
  <c r="V2113"/>
  <c r="S2113"/>
  <c r="W2112"/>
  <c r="V2112"/>
  <c r="S2112"/>
  <c r="W2110"/>
  <c r="V2110"/>
  <c r="S2110"/>
  <c r="W2109"/>
  <c r="V2109"/>
  <c r="S2109"/>
  <c r="W2107"/>
  <c r="V2107"/>
  <c r="S2107"/>
  <c r="W2105"/>
  <c r="V2105"/>
  <c r="S2105"/>
  <c r="W2104"/>
  <c r="V2104"/>
  <c r="S2104"/>
  <c r="W2102"/>
  <c r="V2102"/>
  <c r="S2102"/>
  <c r="W2100"/>
  <c r="V2100"/>
  <c r="S2100"/>
  <c r="W2098"/>
  <c r="V2098"/>
  <c r="S2098"/>
  <c r="W2097"/>
  <c r="V2097"/>
  <c r="S2097"/>
  <c r="E2095"/>
  <c r="G2095" s="1"/>
  <c r="I2095" s="1"/>
  <c r="K2095" s="1"/>
  <c r="M2095" s="1"/>
  <c r="O2095" s="1"/>
  <c r="Q2095" s="1"/>
  <c r="S2095" s="1"/>
  <c r="F2095"/>
  <c r="H2095" s="1"/>
  <c r="J2095" s="1"/>
  <c r="L2095" s="1"/>
  <c r="N2095" s="1"/>
  <c r="P2095" s="1"/>
  <c r="R2095" s="1"/>
  <c r="P2021"/>
  <c r="N2021"/>
  <c r="L2021"/>
  <c r="J2021"/>
  <c r="H2021"/>
  <c r="P2020"/>
  <c r="N2020"/>
  <c r="L2020"/>
  <c r="J2020"/>
  <c r="H2020"/>
  <c r="P2019"/>
  <c r="N2019"/>
  <c r="L2019"/>
  <c r="J2019"/>
  <c r="H2019"/>
  <c r="P2018"/>
  <c r="N2018"/>
  <c r="L2018"/>
  <c r="J2018"/>
  <c r="H2018"/>
  <c r="P2016"/>
  <c r="N2016"/>
  <c r="L2016"/>
  <c r="J2016"/>
  <c r="H2016"/>
  <c r="P2015"/>
  <c r="N2015"/>
  <c r="L2015"/>
  <c r="J2015"/>
  <c r="H2015"/>
  <c r="P2014"/>
  <c r="N2014"/>
  <c r="L2014"/>
  <c r="J2014"/>
  <c r="H2014"/>
  <c r="P2013"/>
  <c r="N2013"/>
  <c r="L2013"/>
  <c r="J2013"/>
  <c r="H2013"/>
  <c r="P2012"/>
  <c r="N2012"/>
  <c r="L2012"/>
  <c r="J2012"/>
  <c r="H2012"/>
  <c r="P2011"/>
  <c r="N2011"/>
  <c r="L2011"/>
  <c r="J2011"/>
  <c r="H2011"/>
  <c r="P2009"/>
  <c r="N2009"/>
  <c r="L2009"/>
  <c r="J2009"/>
  <c r="H2009"/>
  <c r="P2008"/>
  <c r="N2008"/>
  <c r="L2008"/>
  <c r="J2008"/>
  <c r="H2008"/>
  <c r="P2006"/>
  <c r="N2006"/>
  <c r="L2006"/>
  <c r="J2006"/>
  <c r="H2006"/>
  <c r="P2005"/>
  <c r="N2005"/>
  <c r="L2005"/>
  <c r="J2005"/>
  <c r="H2005"/>
  <c r="P2003"/>
  <c r="N2003"/>
  <c r="L2003"/>
  <c r="J2003"/>
  <c r="H2003"/>
  <c r="P2002"/>
  <c r="N2002"/>
  <c r="L2002"/>
  <c r="J2002"/>
  <c r="H2002"/>
  <c r="P2001"/>
  <c r="N2001"/>
  <c r="L2001"/>
  <c r="J2001"/>
  <c r="H2001"/>
  <c r="P2000"/>
  <c r="N2000"/>
  <c r="L2000"/>
  <c r="J2000"/>
  <c r="H2000"/>
  <c r="P1999"/>
  <c r="N1999"/>
  <c r="L1999"/>
  <c r="J1999"/>
  <c r="H1999"/>
  <c r="P1998"/>
  <c r="N1998"/>
  <c r="L1998"/>
  <c r="J1998"/>
  <c r="H1998"/>
  <c r="P1997"/>
  <c r="N1997"/>
  <c r="L1997"/>
  <c r="J1997"/>
  <c r="H1997"/>
  <c r="P1995"/>
  <c r="N1995"/>
  <c r="L1995"/>
  <c r="J1995"/>
  <c r="H1995"/>
  <c r="P1994"/>
  <c r="N1994"/>
  <c r="L1994"/>
  <c r="J1994"/>
  <c r="H1994"/>
  <c r="P1992"/>
  <c r="N1992"/>
  <c r="L1992"/>
  <c r="J1992"/>
  <c r="H1992"/>
  <c r="P1990"/>
  <c r="N1990"/>
  <c r="L1990"/>
  <c r="J1990"/>
  <c r="H1990"/>
  <c r="P1989"/>
  <c r="N1989"/>
  <c r="L1989"/>
  <c r="J1989"/>
  <c r="H1989"/>
  <c r="P1987"/>
  <c r="N1987"/>
  <c r="L1987"/>
  <c r="J1987"/>
  <c r="H1987"/>
  <c r="P1985"/>
  <c r="N1985"/>
  <c r="L1985"/>
  <c r="J1985"/>
  <c r="H1985"/>
  <c r="P1983"/>
  <c r="N1983"/>
  <c r="L1983"/>
  <c r="J1983"/>
  <c r="H1983"/>
  <c r="P1982"/>
  <c r="N1982"/>
  <c r="L1982"/>
  <c r="J1982"/>
  <c r="H1982"/>
  <c r="F2021"/>
  <c r="F2020"/>
  <c r="F2019"/>
  <c r="F2018"/>
  <c r="F2016"/>
  <c r="F2015"/>
  <c r="F2014"/>
  <c r="F2013"/>
  <c r="F2012"/>
  <c r="F2011"/>
  <c r="F2009"/>
  <c r="F2008"/>
  <c r="F2006"/>
  <c r="F2005"/>
  <c r="F2003"/>
  <c r="F2002"/>
  <c r="F2001"/>
  <c r="F2000"/>
  <c r="F1999"/>
  <c r="F1998"/>
  <c r="F1997"/>
  <c r="F1995"/>
  <c r="F1994"/>
  <c r="F1992"/>
  <c r="F1990"/>
  <c r="F1989"/>
  <c r="F1987"/>
  <c r="F1985"/>
  <c r="F1983"/>
  <c r="F1982"/>
  <c r="D2021"/>
  <c r="D2020"/>
  <c r="D2019"/>
  <c r="D2018"/>
  <c r="D2016"/>
  <c r="D2015"/>
  <c r="D2014"/>
  <c r="D2013"/>
  <c r="D2012"/>
  <c r="D2011"/>
  <c r="D2009"/>
  <c r="D2008"/>
  <c r="D2006"/>
  <c r="D2005"/>
  <c r="D2003"/>
  <c r="D2002"/>
  <c r="D2001"/>
  <c r="D2000"/>
  <c r="D1999"/>
  <c r="D1998"/>
  <c r="D1997"/>
  <c r="D1995"/>
  <c r="D1994"/>
  <c r="D1992"/>
  <c r="D1990"/>
  <c r="D1989"/>
  <c r="D1987"/>
  <c r="D1985"/>
  <c r="D1983"/>
  <c r="D1982"/>
  <c r="D1980"/>
  <c r="W2075"/>
  <c r="V2075"/>
  <c r="S2075"/>
  <c r="T2075" s="1"/>
  <c r="W2074"/>
  <c r="V2074"/>
  <c r="S2074"/>
  <c r="U2074" s="1"/>
  <c r="W2073"/>
  <c r="V2073"/>
  <c r="S2073"/>
  <c r="T2073" s="1"/>
  <c r="W2071"/>
  <c r="V2071"/>
  <c r="S2071"/>
  <c r="U2071" s="1"/>
  <c r="W2070"/>
  <c r="V2070"/>
  <c r="S2070"/>
  <c r="T2070" s="1"/>
  <c r="W2068"/>
  <c r="V2068"/>
  <c r="S2068"/>
  <c r="U2068" s="1"/>
  <c r="W2067"/>
  <c r="V2067"/>
  <c r="S2067"/>
  <c r="T2067" s="1"/>
  <c r="W2066"/>
  <c r="V2066"/>
  <c r="S2066"/>
  <c r="U2066" s="1"/>
  <c r="W2065"/>
  <c r="V2065"/>
  <c r="S2065"/>
  <c r="T2065" s="1"/>
  <c r="W2064"/>
  <c r="V2064"/>
  <c r="S2064"/>
  <c r="U2064" s="1"/>
  <c r="W2062"/>
  <c r="V2062"/>
  <c r="S2062"/>
  <c r="T2062" s="1"/>
  <c r="W2061"/>
  <c r="V2061"/>
  <c r="S2061"/>
  <c r="U2061" s="1"/>
  <c r="W2060"/>
  <c r="V2060"/>
  <c r="S2060"/>
  <c r="T2060" s="1"/>
  <c r="W2059"/>
  <c r="V2059"/>
  <c r="S2059"/>
  <c r="U2059" s="1"/>
  <c r="W2058"/>
  <c r="V2058"/>
  <c r="S2058"/>
  <c r="U2058" s="1"/>
  <c r="T2058"/>
  <c r="W2055"/>
  <c r="V2055"/>
  <c r="S2055"/>
  <c r="T2055" s="1"/>
  <c r="W2054"/>
  <c r="V2054"/>
  <c r="S2054"/>
  <c r="U2054" s="1"/>
  <c r="W2053"/>
  <c r="V2053"/>
  <c r="S2053"/>
  <c r="T2053" s="1"/>
  <c r="W2052"/>
  <c r="V2052"/>
  <c r="S2052"/>
  <c r="U2052" s="1"/>
  <c r="W2050"/>
  <c r="V2050"/>
  <c r="S2050"/>
  <c r="T2050" s="1"/>
  <c r="W2049"/>
  <c r="V2049"/>
  <c r="S2049"/>
  <c r="U2049" s="1"/>
  <c r="W2047"/>
  <c r="V2047"/>
  <c r="S2047"/>
  <c r="T2047" s="1"/>
  <c r="W2046"/>
  <c r="V2046"/>
  <c r="S2046"/>
  <c r="U2046" s="1"/>
  <c r="W2043"/>
  <c r="V2043"/>
  <c r="S2043"/>
  <c r="T2043" s="1"/>
  <c r="W2042"/>
  <c r="V2042"/>
  <c r="S2042"/>
  <c r="U2042" s="1"/>
  <c r="W2041"/>
  <c r="V2041"/>
  <c r="S2041"/>
  <c r="T2041" s="1"/>
  <c r="W2040"/>
  <c r="V2040"/>
  <c r="S2040"/>
  <c r="U2040" s="1"/>
  <c r="W2039"/>
  <c r="V2039"/>
  <c r="S2039"/>
  <c r="T2039" s="1"/>
  <c r="W2037"/>
  <c r="V2037"/>
  <c r="S2037"/>
  <c r="U2037" s="1"/>
  <c r="W2036"/>
  <c r="V2036"/>
  <c r="S2036"/>
  <c r="T2036" s="1"/>
  <c r="W2035"/>
  <c r="V2035"/>
  <c r="S2035"/>
  <c r="U2035" s="1"/>
  <c r="W2034"/>
  <c r="V2034"/>
  <c r="S2034"/>
  <c r="T2034" s="1"/>
  <c r="W2033"/>
  <c r="V2033"/>
  <c r="S2033"/>
  <c r="U2033" s="1"/>
  <c r="W2032"/>
  <c r="V2032"/>
  <c r="S2032"/>
  <c r="T2032" s="1"/>
  <c r="W2031"/>
  <c r="V2031"/>
  <c r="S2031"/>
  <c r="U2031" s="1"/>
  <c r="W2030"/>
  <c r="V2030"/>
  <c r="S2030"/>
  <c r="T2030" s="1"/>
  <c r="W2021"/>
  <c r="V2021"/>
  <c r="S2021"/>
  <c r="W2020"/>
  <c r="V2020"/>
  <c r="S2020"/>
  <c r="W2019"/>
  <c r="V2019"/>
  <c r="S2019"/>
  <c r="W2018"/>
  <c r="V2018"/>
  <c r="S2018"/>
  <c r="W2016"/>
  <c r="V2016"/>
  <c r="S2016"/>
  <c r="W2015"/>
  <c r="V2015"/>
  <c r="S2015"/>
  <c r="W2014"/>
  <c r="V2014"/>
  <c r="S2014"/>
  <c r="W2013"/>
  <c r="V2013"/>
  <c r="S2013"/>
  <c r="W2012"/>
  <c r="V2012"/>
  <c r="W2011"/>
  <c r="V2011"/>
  <c r="W2009"/>
  <c r="V2009"/>
  <c r="S2009"/>
  <c r="W2008"/>
  <c r="V2008"/>
  <c r="S2008"/>
  <c r="W2006"/>
  <c r="V2006"/>
  <c r="S2006"/>
  <c r="W2005"/>
  <c r="V2005"/>
  <c r="W2003"/>
  <c r="V2003"/>
  <c r="S2003"/>
  <c r="W2002"/>
  <c r="V2002"/>
  <c r="S2002"/>
  <c r="W2001"/>
  <c r="V2001"/>
  <c r="S2001"/>
  <c r="W2000"/>
  <c r="V2000"/>
  <c r="S2000"/>
  <c r="W1999"/>
  <c r="V1999"/>
  <c r="S1999"/>
  <c r="W1998"/>
  <c r="V1998"/>
  <c r="S1998"/>
  <c r="T1998" s="1"/>
  <c r="W1997"/>
  <c r="V1997"/>
  <c r="S1997"/>
  <c r="W1995"/>
  <c r="V1995"/>
  <c r="S1995"/>
  <c r="T1995" s="1"/>
  <c r="W1994"/>
  <c r="V1994"/>
  <c r="S1994"/>
  <c r="W1992"/>
  <c r="V1992"/>
  <c r="S1992"/>
  <c r="T1992" s="1"/>
  <c r="W1990"/>
  <c r="V1990"/>
  <c r="S1990"/>
  <c r="W1989"/>
  <c r="V1989"/>
  <c r="S1989"/>
  <c r="T1989" s="1"/>
  <c r="W1987"/>
  <c r="V1987"/>
  <c r="S1987"/>
  <c r="W1985"/>
  <c r="V1985"/>
  <c r="S1985"/>
  <c r="T1985" s="1"/>
  <c r="W1983"/>
  <c r="V1983"/>
  <c r="S1983"/>
  <c r="W1982"/>
  <c r="V1982"/>
  <c r="S1982"/>
  <c r="T1982" s="1"/>
  <c r="E1980"/>
  <c r="G1980" s="1"/>
  <c r="I1980" s="1"/>
  <c r="K1980" s="1"/>
  <c r="M1980" s="1"/>
  <c r="O1980" s="1"/>
  <c r="Q1980" s="1"/>
  <c r="S1980" s="1"/>
  <c r="F1980"/>
  <c r="H1980" s="1"/>
  <c r="J1980" s="1"/>
  <c r="L1980" s="1"/>
  <c r="N1980" s="1"/>
  <c r="P1980" s="1"/>
  <c r="R1980" s="1"/>
  <c r="W1961"/>
  <c r="V1961"/>
  <c r="S1961"/>
  <c r="T1961" s="1"/>
  <c r="R1961"/>
  <c r="P1961"/>
  <c r="N1961"/>
  <c r="L1961"/>
  <c r="J1961"/>
  <c r="H1961"/>
  <c r="F1961"/>
  <c r="D1961"/>
  <c r="W1960"/>
  <c r="V1960"/>
  <c r="S1960"/>
  <c r="U1960" s="1"/>
  <c r="R1960"/>
  <c r="T1960" s="1"/>
  <c r="P1960"/>
  <c r="N1960"/>
  <c r="L1960"/>
  <c r="J1960"/>
  <c r="H1960"/>
  <c r="F1960"/>
  <c r="D1960"/>
  <c r="W1959"/>
  <c r="V1959"/>
  <c r="S1959"/>
  <c r="T1959" s="1"/>
  <c r="R1959"/>
  <c r="P1959"/>
  <c r="N1959"/>
  <c r="L1959"/>
  <c r="J1959"/>
  <c r="H1959"/>
  <c r="F1959"/>
  <c r="D1959"/>
  <c r="W1957"/>
  <c r="V1957"/>
  <c r="S1957"/>
  <c r="U1957" s="1"/>
  <c r="R1957"/>
  <c r="T1957" s="1"/>
  <c r="P1957"/>
  <c r="N1957"/>
  <c r="L1957"/>
  <c r="J1957"/>
  <c r="H1957"/>
  <c r="F1957"/>
  <c r="D1957"/>
  <c r="W1956"/>
  <c r="V1956"/>
  <c r="S1956"/>
  <c r="T1956" s="1"/>
  <c r="R1956"/>
  <c r="P1956"/>
  <c r="N1956"/>
  <c r="L1956"/>
  <c r="J1956"/>
  <c r="H1956"/>
  <c r="F1956"/>
  <c r="D1956"/>
  <c r="W1954"/>
  <c r="V1954"/>
  <c r="S1954"/>
  <c r="U1954" s="1"/>
  <c r="R1954"/>
  <c r="T1954" s="1"/>
  <c r="P1954"/>
  <c r="N1954"/>
  <c r="L1954"/>
  <c r="J1954"/>
  <c r="H1954"/>
  <c r="F1954"/>
  <c r="D1954"/>
  <c r="W1953"/>
  <c r="V1953"/>
  <c r="S1953"/>
  <c r="T1953" s="1"/>
  <c r="R1953"/>
  <c r="P1953"/>
  <c r="N1953"/>
  <c r="L1953"/>
  <c r="J1953"/>
  <c r="H1953"/>
  <c r="F1953"/>
  <c r="D1953"/>
  <c r="W1952"/>
  <c r="V1952"/>
  <c r="S1952"/>
  <c r="U1952" s="1"/>
  <c r="R1952"/>
  <c r="T1952" s="1"/>
  <c r="P1952"/>
  <c r="N1952"/>
  <c r="L1952"/>
  <c r="J1952"/>
  <c r="H1952"/>
  <c r="F1952"/>
  <c r="D1952"/>
  <c r="W1951"/>
  <c r="V1951"/>
  <c r="S1951"/>
  <c r="T1951" s="1"/>
  <c r="R1951"/>
  <c r="P1951"/>
  <c r="N1951"/>
  <c r="L1951"/>
  <c r="J1951"/>
  <c r="H1951"/>
  <c r="F1951"/>
  <c r="D1951"/>
  <c r="W1950"/>
  <c r="V1950"/>
  <c r="S1950"/>
  <c r="U1950" s="1"/>
  <c r="R1950"/>
  <c r="T1950" s="1"/>
  <c r="P1950"/>
  <c r="N1950"/>
  <c r="L1950"/>
  <c r="J1950"/>
  <c r="H1950"/>
  <c r="F1950"/>
  <c r="D1950"/>
  <c r="W1948"/>
  <c r="V1948"/>
  <c r="S1948"/>
  <c r="T1948" s="1"/>
  <c r="R1948"/>
  <c r="P1948"/>
  <c r="N1948"/>
  <c r="L1948"/>
  <c r="J1948"/>
  <c r="H1948"/>
  <c r="F1948"/>
  <c r="D1948"/>
  <c r="W1947"/>
  <c r="V1947"/>
  <c r="S1947"/>
  <c r="U1947" s="1"/>
  <c r="R1947"/>
  <c r="T1947" s="1"/>
  <c r="P1947"/>
  <c r="N1947"/>
  <c r="L1947"/>
  <c r="J1947"/>
  <c r="H1947"/>
  <c r="F1947"/>
  <c r="D1947"/>
  <c r="W1946"/>
  <c r="V1946"/>
  <c r="S1946"/>
  <c r="T1946" s="1"/>
  <c r="R1946"/>
  <c r="P1946"/>
  <c r="N1946"/>
  <c r="L1946"/>
  <c r="J1946"/>
  <c r="H1946"/>
  <c r="F1946"/>
  <c r="D1946"/>
  <c r="W1945"/>
  <c r="V1945"/>
  <c r="S1945"/>
  <c r="U1945" s="1"/>
  <c r="R1945"/>
  <c r="T1945" s="1"/>
  <c r="P1945"/>
  <c r="N1945"/>
  <c r="L1945"/>
  <c r="J1945"/>
  <c r="H1945"/>
  <c r="F1945"/>
  <c r="D1945"/>
  <c r="W1944"/>
  <c r="V1944"/>
  <c r="S1944"/>
  <c r="T1944" s="1"/>
  <c r="R1944"/>
  <c r="P1944"/>
  <c r="N1944"/>
  <c r="L1944"/>
  <c r="J1944"/>
  <c r="H1944"/>
  <c r="F1944"/>
  <c r="D1944"/>
  <c r="W1941"/>
  <c r="V1941"/>
  <c r="S1941"/>
  <c r="T1941" s="1"/>
  <c r="R1941"/>
  <c r="P1941"/>
  <c r="N1941"/>
  <c r="L1941"/>
  <c r="J1941"/>
  <c r="H1941"/>
  <c r="F1941"/>
  <c r="D1941"/>
  <c r="W1940"/>
  <c r="V1940"/>
  <c r="S1940"/>
  <c r="U1940" s="1"/>
  <c r="R1940"/>
  <c r="T1940" s="1"/>
  <c r="P1940"/>
  <c r="N1940"/>
  <c r="L1940"/>
  <c r="J1940"/>
  <c r="H1940"/>
  <c r="F1940"/>
  <c r="D1940"/>
  <c r="W1939"/>
  <c r="V1939"/>
  <c r="S1939"/>
  <c r="T1939" s="1"/>
  <c r="R1939"/>
  <c r="P1939"/>
  <c r="N1939"/>
  <c r="L1939"/>
  <c r="J1939"/>
  <c r="H1939"/>
  <c r="F1939"/>
  <c r="D1939"/>
  <c r="W1938"/>
  <c r="V1938"/>
  <c r="S1938"/>
  <c r="U1938" s="1"/>
  <c r="R1938"/>
  <c r="T1938" s="1"/>
  <c r="P1938"/>
  <c r="N1938"/>
  <c r="L1938"/>
  <c r="J1938"/>
  <c r="H1938"/>
  <c r="F1938"/>
  <c r="D1938"/>
  <c r="W1936"/>
  <c r="V1936"/>
  <c r="S1936"/>
  <c r="T1936" s="1"/>
  <c r="R1936"/>
  <c r="P1936"/>
  <c r="N1936"/>
  <c r="L1936"/>
  <c r="J1936"/>
  <c r="H1936"/>
  <c r="F1936"/>
  <c r="D1936"/>
  <c r="W1935"/>
  <c r="V1935"/>
  <c r="S1935"/>
  <c r="U1935" s="1"/>
  <c r="R1935"/>
  <c r="T1935" s="1"/>
  <c r="P1935"/>
  <c r="N1935"/>
  <c r="L1935"/>
  <c r="J1935"/>
  <c r="H1935"/>
  <c r="F1935"/>
  <c r="D1935"/>
  <c r="W1933"/>
  <c r="V1933"/>
  <c r="S1933"/>
  <c r="T1933" s="1"/>
  <c r="R1933"/>
  <c r="P1933"/>
  <c r="N1933"/>
  <c r="L1933"/>
  <c r="J1933"/>
  <c r="H1933"/>
  <c r="F1933"/>
  <c r="D1933"/>
  <c r="W1932"/>
  <c r="V1932"/>
  <c r="S1932"/>
  <c r="U1932" s="1"/>
  <c r="R1932"/>
  <c r="T1932" s="1"/>
  <c r="P1932"/>
  <c r="N1932"/>
  <c r="L1932"/>
  <c r="J1932"/>
  <c r="H1932"/>
  <c r="F1932"/>
  <c r="D1932"/>
  <c r="W1929"/>
  <c r="V1929"/>
  <c r="S1929"/>
  <c r="T1929" s="1"/>
  <c r="R1929"/>
  <c r="P1929"/>
  <c r="N1929"/>
  <c r="L1929"/>
  <c r="J1929"/>
  <c r="H1929"/>
  <c r="F1929"/>
  <c r="D1929"/>
  <c r="W1928"/>
  <c r="V1928"/>
  <c r="S1928"/>
  <c r="U1928" s="1"/>
  <c r="R1928"/>
  <c r="T1928" s="1"/>
  <c r="P1928"/>
  <c r="N1928"/>
  <c r="L1928"/>
  <c r="J1928"/>
  <c r="H1928"/>
  <c r="F1928"/>
  <c r="D1928"/>
  <c r="W1927"/>
  <c r="V1927"/>
  <c r="S1927"/>
  <c r="T1927" s="1"/>
  <c r="R1927"/>
  <c r="P1927"/>
  <c r="N1927"/>
  <c r="L1927"/>
  <c r="J1927"/>
  <c r="H1927"/>
  <c r="F1927"/>
  <c r="D1927"/>
  <c r="W1926"/>
  <c r="V1926"/>
  <c r="S1926"/>
  <c r="U1926" s="1"/>
  <c r="R1926"/>
  <c r="T1926" s="1"/>
  <c r="P1926"/>
  <c r="N1926"/>
  <c r="L1926"/>
  <c r="J1926"/>
  <c r="H1926"/>
  <c r="F1926"/>
  <c r="D1926"/>
  <c r="W1925"/>
  <c r="V1925"/>
  <c r="S1925"/>
  <c r="T1925" s="1"/>
  <c r="R1925"/>
  <c r="P1925"/>
  <c r="N1925"/>
  <c r="L1925"/>
  <c r="J1925"/>
  <c r="H1925"/>
  <c r="F1925"/>
  <c r="D1925"/>
  <c r="W1923"/>
  <c r="V1923"/>
  <c r="S1923"/>
  <c r="U1923" s="1"/>
  <c r="R1923"/>
  <c r="T1923" s="1"/>
  <c r="P1923"/>
  <c r="N1923"/>
  <c r="L1923"/>
  <c r="J1923"/>
  <c r="H1923"/>
  <c r="F1923"/>
  <c r="D1923"/>
  <c r="W1922"/>
  <c r="V1922"/>
  <c r="S1922"/>
  <c r="T1922" s="1"/>
  <c r="R1922"/>
  <c r="P1922"/>
  <c r="N1922"/>
  <c r="L1922"/>
  <c r="J1922"/>
  <c r="H1922"/>
  <c r="F1922"/>
  <c r="D1922"/>
  <c r="W1921"/>
  <c r="V1921"/>
  <c r="S1921"/>
  <c r="U1921" s="1"/>
  <c r="R1921"/>
  <c r="P1921"/>
  <c r="N1921"/>
  <c r="L1921"/>
  <c r="J1921"/>
  <c r="H1921"/>
  <c r="F1921"/>
  <c r="D1921"/>
  <c r="W1920"/>
  <c r="V1920"/>
  <c r="S1920"/>
  <c r="T1920" s="1"/>
  <c r="R1920"/>
  <c r="P1920"/>
  <c r="N1920"/>
  <c r="L1920"/>
  <c r="J1920"/>
  <c r="H1920"/>
  <c r="F1920"/>
  <c r="D1920"/>
  <c r="W1919"/>
  <c r="V1919"/>
  <c r="S1919"/>
  <c r="U1919" s="1"/>
  <c r="R1919"/>
  <c r="P1919"/>
  <c r="N1919"/>
  <c r="L1919"/>
  <c r="J1919"/>
  <c r="H1919"/>
  <c r="F1919"/>
  <c r="D1919"/>
  <c r="W1918"/>
  <c r="V1918"/>
  <c r="S1918"/>
  <c r="T1918" s="1"/>
  <c r="R1918"/>
  <c r="P1918"/>
  <c r="N1918"/>
  <c r="L1918"/>
  <c r="J1918"/>
  <c r="H1918"/>
  <c r="F1918"/>
  <c r="D1918"/>
  <c r="W1917"/>
  <c r="V1917"/>
  <c r="S1917"/>
  <c r="U1917" s="1"/>
  <c r="R1917"/>
  <c r="T1917" s="1"/>
  <c r="P1917"/>
  <c r="N1917"/>
  <c r="L1917"/>
  <c r="J1917"/>
  <c r="H1917"/>
  <c r="F1917"/>
  <c r="D1917"/>
  <c r="W1916"/>
  <c r="V1916"/>
  <c r="S1916"/>
  <c r="T1916" s="1"/>
  <c r="R1916"/>
  <c r="P1916"/>
  <c r="N1916"/>
  <c r="L1916"/>
  <c r="J1916"/>
  <c r="H1916"/>
  <c r="F1916"/>
  <c r="D1916"/>
  <c r="W1907"/>
  <c r="V1907"/>
  <c r="S1907"/>
  <c r="P1907"/>
  <c r="N1907"/>
  <c r="L1907"/>
  <c r="J1907"/>
  <c r="H1907"/>
  <c r="F1907"/>
  <c r="D1907"/>
  <c r="R1907" s="1"/>
  <c r="W1906"/>
  <c r="V1906"/>
  <c r="S1906"/>
  <c r="P1906"/>
  <c r="N1906"/>
  <c r="L1906"/>
  <c r="J1906"/>
  <c r="H1906"/>
  <c r="F1906"/>
  <c r="D1906"/>
  <c r="R1906" s="1"/>
  <c r="W1905"/>
  <c r="V1905"/>
  <c r="S1905"/>
  <c r="P1905"/>
  <c r="N1905"/>
  <c r="L1905"/>
  <c r="J1905"/>
  <c r="H1905"/>
  <c r="F1905"/>
  <c r="D1905"/>
  <c r="R1905" s="1"/>
  <c r="W1904"/>
  <c r="V1904"/>
  <c r="S1904"/>
  <c r="P1904"/>
  <c r="N1904"/>
  <c r="L1904"/>
  <c r="J1904"/>
  <c r="H1904"/>
  <c r="F1904"/>
  <c r="D1904"/>
  <c r="R1904" s="1"/>
  <c r="W1902"/>
  <c r="V1902"/>
  <c r="S1902"/>
  <c r="P1902"/>
  <c r="N1902"/>
  <c r="L1902"/>
  <c r="J1902"/>
  <c r="H1902"/>
  <c r="F1902"/>
  <c r="D1902"/>
  <c r="R1902" s="1"/>
  <c r="W1901"/>
  <c r="V1901"/>
  <c r="S1901"/>
  <c r="P1901"/>
  <c r="N1901"/>
  <c r="L1901"/>
  <c r="J1901"/>
  <c r="H1901"/>
  <c r="F1901"/>
  <c r="D1901"/>
  <c r="R1901" s="1"/>
  <c r="W1900"/>
  <c r="V1900"/>
  <c r="S1900"/>
  <c r="P1900"/>
  <c r="N1900"/>
  <c r="L1900"/>
  <c r="J1900"/>
  <c r="H1900"/>
  <c r="F1900"/>
  <c r="D1900"/>
  <c r="R1900" s="1"/>
  <c r="W1899"/>
  <c r="V1899"/>
  <c r="S1899"/>
  <c r="P1899"/>
  <c r="N1899"/>
  <c r="L1899"/>
  <c r="J1899"/>
  <c r="H1899"/>
  <c r="F1899"/>
  <c r="D1899"/>
  <c r="R1899" s="1"/>
  <c r="W1898"/>
  <c r="V1898"/>
  <c r="S1898"/>
  <c r="P1898"/>
  <c r="N1898"/>
  <c r="L1898"/>
  <c r="J1898"/>
  <c r="H1898"/>
  <c r="F1898"/>
  <c r="D1898"/>
  <c r="R1898" s="1"/>
  <c r="W1897"/>
  <c r="V1897"/>
  <c r="S1897"/>
  <c r="P1897"/>
  <c r="N1897"/>
  <c r="L1897"/>
  <c r="J1897"/>
  <c r="H1897"/>
  <c r="F1897"/>
  <c r="D1897"/>
  <c r="R1897" s="1"/>
  <c r="W1895"/>
  <c r="V1895"/>
  <c r="S1895"/>
  <c r="P1895"/>
  <c r="N1895"/>
  <c r="L1895"/>
  <c r="J1895"/>
  <c r="H1895"/>
  <c r="F1895"/>
  <c r="D1895"/>
  <c r="R1895" s="1"/>
  <c r="W1894"/>
  <c r="V1894"/>
  <c r="S1894"/>
  <c r="P1894"/>
  <c r="N1894"/>
  <c r="L1894"/>
  <c r="J1894"/>
  <c r="H1894"/>
  <c r="F1894"/>
  <c r="D1894"/>
  <c r="R1894" s="1"/>
  <c r="W1892"/>
  <c r="V1892"/>
  <c r="S1892"/>
  <c r="P1892"/>
  <c r="N1892"/>
  <c r="L1892"/>
  <c r="J1892"/>
  <c r="H1892"/>
  <c r="F1892"/>
  <c r="D1892"/>
  <c r="R1892" s="1"/>
  <c r="W1891"/>
  <c r="V1891"/>
  <c r="S1891"/>
  <c r="P1891"/>
  <c r="N1891"/>
  <c r="L1891"/>
  <c r="J1891"/>
  <c r="H1891"/>
  <c r="F1891"/>
  <c r="D1891"/>
  <c r="R1891" s="1"/>
  <c r="W1889"/>
  <c r="V1889"/>
  <c r="S1889"/>
  <c r="P1889"/>
  <c r="N1889"/>
  <c r="L1889"/>
  <c r="J1889"/>
  <c r="H1889"/>
  <c r="F1889"/>
  <c r="D1889"/>
  <c r="R1889" s="1"/>
  <c r="W1888"/>
  <c r="V1888"/>
  <c r="S1888"/>
  <c r="P1888"/>
  <c r="N1888"/>
  <c r="L1888"/>
  <c r="J1888"/>
  <c r="H1888"/>
  <c r="F1888"/>
  <c r="D1888"/>
  <c r="R1888" s="1"/>
  <c r="W1887"/>
  <c r="V1887"/>
  <c r="S1887"/>
  <c r="P1887"/>
  <c r="N1887"/>
  <c r="L1887"/>
  <c r="J1887"/>
  <c r="H1887"/>
  <c r="F1887"/>
  <c r="D1887"/>
  <c r="R1887" s="1"/>
  <c r="W1886"/>
  <c r="V1886"/>
  <c r="S1886"/>
  <c r="P1886"/>
  <c r="N1886"/>
  <c r="L1886"/>
  <c r="J1886"/>
  <c r="H1886"/>
  <c r="F1886"/>
  <c r="D1886"/>
  <c r="R1886" s="1"/>
  <c r="W1885"/>
  <c r="V1885"/>
  <c r="S1885"/>
  <c r="P1885"/>
  <c r="N1885"/>
  <c r="L1885"/>
  <c r="J1885"/>
  <c r="H1885"/>
  <c r="F1885"/>
  <c r="D1885"/>
  <c r="R1885" s="1"/>
  <c r="W1884"/>
  <c r="V1884"/>
  <c r="S1884"/>
  <c r="P1884"/>
  <c r="N1884"/>
  <c r="L1884"/>
  <c r="J1884"/>
  <c r="H1884"/>
  <c r="F1884"/>
  <c r="D1884"/>
  <c r="R1884" s="1"/>
  <c r="W1883"/>
  <c r="V1883"/>
  <c r="S1883"/>
  <c r="P1883"/>
  <c r="N1883"/>
  <c r="L1883"/>
  <c r="J1883"/>
  <c r="H1883"/>
  <c r="F1883"/>
  <c r="D1883"/>
  <c r="R1883" s="1"/>
  <c r="W1881"/>
  <c r="V1881"/>
  <c r="S1881"/>
  <c r="P1881"/>
  <c r="N1881"/>
  <c r="L1881"/>
  <c r="J1881"/>
  <c r="H1881"/>
  <c r="F1881"/>
  <c r="D1881"/>
  <c r="R1881" s="1"/>
  <c r="W1880"/>
  <c r="V1880"/>
  <c r="S1880"/>
  <c r="P1880"/>
  <c r="N1880"/>
  <c r="L1880"/>
  <c r="J1880"/>
  <c r="H1880"/>
  <c r="F1880"/>
  <c r="D1880"/>
  <c r="R1880" s="1"/>
  <c r="W1878"/>
  <c r="V1878"/>
  <c r="S1878"/>
  <c r="P1878"/>
  <c r="N1878"/>
  <c r="L1878"/>
  <c r="J1878"/>
  <c r="H1878"/>
  <c r="F1878"/>
  <c r="D1878"/>
  <c r="R1878" s="1"/>
  <c r="W1876"/>
  <c r="V1876"/>
  <c r="S1876"/>
  <c r="P1876"/>
  <c r="N1876"/>
  <c r="L1876"/>
  <c r="J1876"/>
  <c r="H1876"/>
  <c r="F1876"/>
  <c r="D1876"/>
  <c r="R1876" s="1"/>
  <c r="W1875"/>
  <c r="V1875"/>
  <c r="S1875"/>
  <c r="P1875"/>
  <c r="N1875"/>
  <c r="L1875"/>
  <c r="J1875"/>
  <c r="H1875"/>
  <c r="F1875"/>
  <c r="D1875"/>
  <c r="R1875" s="1"/>
  <c r="W1873"/>
  <c r="V1873"/>
  <c r="S1873"/>
  <c r="P1873"/>
  <c r="N1873"/>
  <c r="L1873"/>
  <c r="J1873"/>
  <c r="H1873"/>
  <c r="F1873"/>
  <c r="D1873"/>
  <c r="R1873" s="1"/>
  <c r="W1871"/>
  <c r="V1871"/>
  <c r="S1871"/>
  <c r="P1871"/>
  <c r="N1871"/>
  <c r="L1871"/>
  <c r="J1871"/>
  <c r="H1871"/>
  <c r="F1871"/>
  <c r="D1871"/>
  <c r="R1871" s="1"/>
  <c r="W1869"/>
  <c r="V1869"/>
  <c r="S1869"/>
  <c r="P1869"/>
  <c r="N1869"/>
  <c r="L1869"/>
  <c r="J1869"/>
  <c r="H1869"/>
  <c r="F1869"/>
  <c r="D1869"/>
  <c r="R1869" s="1"/>
  <c r="W1868"/>
  <c r="V1868"/>
  <c r="S1868"/>
  <c r="P1868"/>
  <c r="N1868"/>
  <c r="L1868"/>
  <c r="J1868"/>
  <c r="H1868"/>
  <c r="F1868"/>
  <c r="D1868"/>
  <c r="R1868" s="1"/>
  <c r="E1866"/>
  <c r="G1866" s="1"/>
  <c r="I1866" s="1"/>
  <c r="K1866" s="1"/>
  <c r="M1866" s="1"/>
  <c r="O1866" s="1"/>
  <c r="Q1866" s="1"/>
  <c r="S1866" s="1"/>
  <c r="D1866"/>
  <c r="F1866" s="1"/>
  <c r="H1866" s="1"/>
  <c r="J1866" s="1"/>
  <c r="L1866" s="1"/>
  <c r="N1866" s="1"/>
  <c r="P1866" s="1"/>
  <c r="R1866" s="1"/>
  <c r="W1846"/>
  <c r="V1846"/>
  <c r="S1846"/>
  <c r="T1846" s="1"/>
  <c r="R1846"/>
  <c r="P1846"/>
  <c r="N1846"/>
  <c r="L1846"/>
  <c r="J1846"/>
  <c r="H1846"/>
  <c r="F1846"/>
  <c r="D1846"/>
  <c r="W1845"/>
  <c r="V1845"/>
  <c r="S1845"/>
  <c r="U1845" s="1"/>
  <c r="R1845"/>
  <c r="T1845" s="1"/>
  <c r="P1845"/>
  <c r="N1845"/>
  <c r="L1845"/>
  <c r="J1845"/>
  <c r="H1845"/>
  <c r="F1845"/>
  <c r="D1845"/>
  <c r="W1844"/>
  <c r="V1844"/>
  <c r="S1844"/>
  <c r="T1844" s="1"/>
  <c r="R1844"/>
  <c r="P1844"/>
  <c r="N1844"/>
  <c r="L1844"/>
  <c r="J1844"/>
  <c r="H1844"/>
  <c r="F1844"/>
  <c r="D1844"/>
  <c r="W1842"/>
  <c r="V1842"/>
  <c r="S1842"/>
  <c r="U1842" s="1"/>
  <c r="R1842"/>
  <c r="T1842" s="1"/>
  <c r="P1842"/>
  <c r="N1842"/>
  <c r="L1842"/>
  <c r="J1842"/>
  <c r="H1842"/>
  <c r="F1842"/>
  <c r="D1842"/>
  <c r="W1841"/>
  <c r="V1841"/>
  <c r="S1841"/>
  <c r="T1841" s="1"/>
  <c r="R1841"/>
  <c r="P1841"/>
  <c r="N1841"/>
  <c r="L1841"/>
  <c r="J1841"/>
  <c r="H1841"/>
  <c r="F1841"/>
  <c r="D1841"/>
  <c r="W1839"/>
  <c r="V1839"/>
  <c r="S1839"/>
  <c r="U1839" s="1"/>
  <c r="R1839"/>
  <c r="T1839" s="1"/>
  <c r="P1839"/>
  <c r="N1839"/>
  <c r="L1839"/>
  <c r="J1839"/>
  <c r="H1839"/>
  <c r="F1839"/>
  <c r="D1839"/>
  <c r="W1838"/>
  <c r="V1838"/>
  <c r="S1838"/>
  <c r="T1838" s="1"/>
  <c r="R1838"/>
  <c r="P1838"/>
  <c r="N1838"/>
  <c r="L1838"/>
  <c r="J1838"/>
  <c r="H1838"/>
  <c r="F1838"/>
  <c r="D1838"/>
  <c r="W1837"/>
  <c r="V1837"/>
  <c r="S1837"/>
  <c r="U1837" s="1"/>
  <c r="R1837"/>
  <c r="T1837" s="1"/>
  <c r="P1837"/>
  <c r="N1837"/>
  <c r="L1837"/>
  <c r="J1837"/>
  <c r="H1837"/>
  <c r="F1837"/>
  <c r="D1837"/>
  <c r="W1836"/>
  <c r="V1836"/>
  <c r="S1836"/>
  <c r="T1836" s="1"/>
  <c r="R1836"/>
  <c r="P1836"/>
  <c r="N1836"/>
  <c r="L1836"/>
  <c r="J1836"/>
  <c r="H1836"/>
  <c r="F1836"/>
  <c r="D1836"/>
  <c r="W1835"/>
  <c r="V1835"/>
  <c r="S1835"/>
  <c r="U1835" s="1"/>
  <c r="R1835"/>
  <c r="T1835" s="1"/>
  <c r="P1835"/>
  <c r="N1835"/>
  <c r="L1835"/>
  <c r="J1835"/>
  <c r="H1835"/>
  <c r="F1835"/>
  <c r="D1835"/>
  <c r="W1833"/>
  <c r="V1833"/>
  <c r="S1833"/>
  <c r="T1833" s="1"/>
  <c r="R1833"/>
  <c r="P1833"/>
  <c r="N1833"/>
  <c r="L1833"/>
  <c r="J1833"/>
  <c r="H1833"/>
  <c r="F1833"/>
  <c r="D1833"/>
  <c r="W1832"/>
  <c r="V1832"/>
  <c r="S1832"/>
  <c r="U1832" s="1"/>
  <c r="R1832"/>
  <c r="T1832" s="1"/>
  <c r="P1832"/>
  <c r="N1832"/>
  <c r="L1832"/>
  <c r="J1832"/>
  <c r="H1832"/>
  <c r="F1832"/>
  <c r="D1832"/>
  <c r="W1831"/>
  <c r="V1831"/>
  <c r="S1831"/>
  <c r="T1831" s="1"/>
  <c r="R1831"/>
  <c r="P1831"/>
  <c r="N1831"/>
  <c r="L1831"/>
  <c r="J1831"/>
  <c r="H1831"/>
  <c r="F1831"/>
  <c r="D1831"/>
  <c r="W1830"/>
  <c r="V1830"/>
  <c r="S1830"/>
  <c r="U1830" s="1"/>
  <c r="R1830"/>
  <c r="T1830" s="1"/>
  <c r="P1830"/>
  <c r="N1830"/>
  <c r="L1830"/>
  <c r="J1830"/>
  <c r="H1830"/>
  <c r="F1830"/>
  <c r="D1830"/>
  <c r="W1829"/>
  <c r="V1829"/>
  <c r="S1829"/>
  <c r="T1829" s="1"/>
  <c r="R1829"/>
  <c r="P1829"/>
  <c r="N1829"/>
  <c r="L1829"/>
  <c r="J1829"/>
  <c r="H1829"/>
  <c r="F1829"/>
  <c r="D1829"/>
  <c r="W1826"/>
  <c r="V1826"/>
  <c r="S1826"/>
  <c r="T1826" s="1"/>
  <c r="R1826"/>
  <c r="P1826"/>
  <c r="N1826"/>
  <c r="L1826"/>
  <c r="J1826"/>
  <c r="H1826"/>
  <c r="F1826"/>
  <c r="D1826"/>
  <c r="W1825"/>
  <c r="V1825"/>
  <c r="S1825"/>
  <c r="U1825" s="1"/>
  <c r="R1825"/>
  <c r="T1825" s="1"/>
  <c r="P1825"/>
  <c r="N1825"/>
  <c r="L1825"/>
  <c r="J1825"/>
  <c r="H1825"/>
  <c r="F1825"/>
  <c r="D1825"/>
  <c r="W1824"/>
  <c r="V1824"/>
  <c r="S1824"/>
  <c r="T1824" s="1"/>
  <c r="R1824"/>
  <c r="P1824"/>
  <c r="N1824"/>
  <c r="L1824"/>
  <c r="J1824"/>
  <c r="H1824"/>
  <c r="F1824"/>
  <c r="D1824"/>
  <c r="W1823"/>
  <c r="V1823"/>
  <c r="S1823"/>
  <c r="U1823" s="1"/>
  <c r="R1823"/>
  <c r="T1823" s="1"/>
  <c r="P1823"/>
  <c r="N1823"/>
  <c r="L1823"/>
  <c r="J1823"/>
  <c r="H1823"/>
  <c r="F1823"/>
  <c r="D1823"/>
  <c r="W1821"/>
  <c r="V1821"/>
  <c r="S1821"/>
  <c r="T1821" s="1"/>
  <c r="R1821"/>
  <c r="P1821"/>
  <c r="N1821"/>
  <c r="L1821"/>
  <c r="J1821"/>
  <c r="H1821"/>
  <c r="F1821"/>
  <c r="D1821"/>
  <c r="W1820"/>
  <c r="V1820"/>
  <c r="S1820"/>
  <c r="U1820" s="1"/>
  <c r="R1820"/>
  <c r="T1820" s="1"/>
  <c r="P1820"/>
  <c r="N1820"/>
  <c r="L1820"/>
  <c r="J1820"/>
  <c r="H1820"/>
  <c r="F1820"/>
  <c r="D1820"/>
  <c r="W1818"/>
  <c r="V1818"/>
  <c r="S1818"/>
  <c r="T1818" s="1"/>
  <c r="R1818"/>
  <c r="P1818"/>
  <c r="N1818"/>
  <c r="L1818"/>
  <c r="J1818"/>
  <c r="H1818"/>
  <c r="F1818"/>
  <c r="D1818"/>
  <c r="W1817"/>
  <c r="V1817"/>
  <c r="S1817"/>
  <c r="U1817" s="1"/>
  <c r="R1817"/>
  <c r="T1817" s="1"/>
  <c r="P1817"/>
  <c r="N1817"/>
  <c r="L1817"/>
  <c r="J1817"/>
  <c r="H1817"/>
  <c r="F1817"/>
  <c r="D1817"/>
  <c r="W1814"/>
  <c r="V1814"/>
  <c r="S1814"/>
  <c r="T1814" s="1"/>
  <c r="R1814"/>
  <c r="P1814"/>
  <c r="N1814"/>
  <c r="L1814"/>
  <c r="J1814"/>
  <c r="H1814"/>
  <c r="F1814"/>
  <c r="D1814"/>
  <c r="W1813"/>
  <c r="V1813"/>
  <c r="S1813"/>
  <c r="U1813" s="1"/>
  <c r="R1813"/>
  <c r="T1813" s="1"/>
  <c r="P1813"/>
  <c r="N1813"/>
  <c r="L1813"/>
  <c r="J1813"/>
  <c r="H1813"/>
  <c r="F1813"/>
  <c r="D1813"/>
  <c r="W1812"/>
  <c r="V1812"/>
  <c r="S1812"/>
  <c r="T1812" s="1"/>
  <c r="R1812"/>
  <c r="P1812"/>
  <c r="N1812"/>
  <c r="L1812"/>
  <c r="J1812"/>
  <c r="H1812"/>
  <c r="F1812"/>
  <c r="D1812"/>
  <c r="W1811"/>
  <c r="V1811"/>
  <c r="S1811"/>
  <c r="U1811" s="1"/>
  <c r="R1811"/>
  <c r="T1811" s="1"/>
  <c r="P1811"/>
  <c r="N1811"/>
  <c r="L1811"/>
  <c r="J1811"/>
  <c r="H1811"/>
  <c r="F1811"/>
  <c r="D1811"/>
  <c r="W1810"/>
  <c r="V1810"/>
  <c r="S1810"/>
  <c r="T1810" s="1"/>
  <c r="R1810"/>
  <c r="P1810"/>
  <c r="N1810"/>
  <c r="L1810"/>
  <c r="J1810"/>
  <c r="H1810"/>
  <c r="F1810"/>
  <c r="D1810"/>
  <c r="W1808"/>
  <c r="V1808"/>
  <c r="S1808"/>
  <c r="U1808" s="1"/>
  <c r="R1808"/>
  <c r="T1808" s="1"/>
  <c r="P1808"/>
  <c r="N1808"/>
  <c r="L1808"/>
  <c r="J1808"/>
  <c r="H1808"/>
  <c r="F1808"/>
  <c r="D1808"/>
  <c r="W1807"/>
  <c r="V1807"/>
  <c r="S1807"/>
  <c r="T1807" s="1"/>
  <c r="R1807"/>
  <c r="P1807"/>
  <c r="N1807"/>
  <c r="L1807"/>
  <c r="J1807"/>
  <c r="H1807"/>
  <c r="F1807"/>
  <c r="D1807"/>
  <c r="W1806"/>
  <c r="V1806"/>
  <c r="S1806"/>
  <c r="U1806" s="1"/>
  <c r="R1806"/>
  <c r="T1806" s="1"/>
  <c r="P1806"/>
  <c r="N1806"/>
  <c r="L1806"/>
  <c r="J1806"/>
  <c r="H1806"/>
  <c r="F1806"/>
  <c r="D1806"/>
  <c r="W1805"/>
  <c r="V1805"/>
  <c r="S1805"/>
  <c r="T1805" s="1"/>
  <c r="R1805"/>
  <c r="P1805"/>
  <c r="N1805"/>
  <c r="L1805"/>
  <c r="J1805"/>
  <c r="H1805"/>
  <c r="F1805"/>
  <c r="D1805"/>
  <c r="W1804"/>
  <c r="V1804"/>
  <c r="S1804"/>
  <c r="U1804" s="1"/>
  <c r="R1804"/>
  <c r="T1804" s="1"/>
  <c r="P1804"/>
  <c r="N1804"/>
  <c r="L1804"/>
  <c r="J1804"/>
  <c r="H1804"/>
  <c r="F1804"/>
  <c r="D1804"/>
  <c r="W1803"/>
  <c r="V1803"/>
  <c r="S1803"/>
  <c r="T1803" s="1"/>
  <c r="R1803"/>
  <c r="P1803"/>
  <c r="N1803"/>
  <c r="L1803"/>
  <c r="J1803"/>
  <c r="H1803"/>
  <c r="F1803"/>
  <c r="D1803"/>
  <c r="W1802"/>
  <c r="V1802"/>
  <c r="S1802"/>
  <c r="U1802" s="1"/>
  <c r="R1802"/>
  <c r="T1802" s="1"/>
  <c r="P1802"/>
  <c r="N1802"/>
  <c r="L1802"/>
  <c r="J1802"/>
  <c r="H1802"/>
  <c r="F1802"/>
  <c r="D1802"/>
  <c r="W1801"/>
  <c r="V1801"/>
  <c r="S1801"/>
  <c r="T1801" s="1"/>
  <c r="R1801"/>
  <c r="P1801"/>
  <c r="N1801"/>
  <c r="L1801"/>
  <c r="J1801"/>
  <c r="H1801"/>
  <c r="F1801"/>
  <c r="D1801"/>
  <c r="W1792"/>
  <c r="V1792"/>
  <c r="S1792"/>
  <c r="P1792"/>
  <c r="N1792"/>
  <c r="L1792"/>
  <c r="J1792"/>
  <c r="H1792"/>
  <c r="F1792"/>
  <c r="D1792"/>
  <c r="R1792" s="1"/>
  <c r="W1791"/>
  <c r="V1791"/>
  <c r="S1791"/>
  <c r="P1791"/>
  <c r="N1791"/>
  <c r="L1791"/>
  <c r="J1791"/>
  <c r="H1791"/>
  <c r="F1791"/>
  <c r="D1791"/>
  <c r="R1791" s="1"/>
  <c r="W1790"/>
  <c r="V1790"/>
  <c r="S1790"/>
  <c r="P1790"/>
  <c r="N1790"/>
  <c r="L1790"/>
  <c r="J1790"/>
  <c r="H1790"/>
  <c r="F1790"/>
  <c r="D1790"/>
  <c r="R1790" s="1"/>
  <c r="W1789"/>
  <c r="V1789"/>
  <c r="S1789"/>
  <c r="P1789"/>
  <c r="N1789"/>
  <c r="L1789"/>
  <c r="J1789"/>
  <c r="H1789"/>
  <c r="F1789"/>
  <c r="D1789"/>
  <c r="R1789" s="1"/>
  <c r="W1787"/>
  <c r="V1787"/>
  <c r="S1787"/>
  <c r="P1787"/>
  <c r="N1787"/>
  <c r="L1787"/>
  <c r="J1787"/>
  <c r="H1787"/>
  <c r="F1787"/>
  <c r="D1787"/>
  <c r="R1787" s="1"/>
  <c r="W1786"/>
  <c r="V1786"/>
  <c r="S1786"/>
  <c r="P1786"/>
  <c r="N1786"/>
  <c r="L1786"/>
  <c r="J1786"/>
  <c r="H1786"/>
  <c r="F1786"/>
  <c r="D1786"/>
  <c r="R1786" s="1"/>
  <c r="W1785"/>
  <c r="V1785"/>
  <c r="S1785"/>
  <c r="P1785"/>
  <c r="N1785"/>
  <c r="L1785"/>
  <c r="J1785"/>
  <c r="H1785"/>
  <c r="F1785"/>
  <c r="D1785"/>
  <c r="R1785" s="1"/>
  <c r="W1784"/>
  <c r="V1784"/>
  <c r="S1784"/>
  <c r="P1784"/>
  <c r="N1784"/>
  <c r="L1784"/>
  <c r="J1784"/>
  <c r="H1784"/>
  <c r="F1784"/>
  <c r="D1784"/>
  <c r="R1784" s="1"/>
  <c r="W1783"/>
  <c r="V1783"/>
  <c r="S1783"/>
  <c r="P1783"/>
  <c r="N1783"/>
  <c r="L1783"/>
  <c r="J1783"/>
  <c r="H1783"/>
  <c r="F1783"/>
  <c r="D1783"/>
  <c r="R1783" s="1"/>
  <c r="W1782"/>
  <c r="V1782"/>
  <c r="S1782"/>
  <c r="P1782"/>
  <c r="N1782"/>
  <c r="L1782"/>
  <c r="J1782"/>
  <c r="H1782"/>
  <c r="F1782"/>
  <c r="D1782"/>
  <c r="R1782" s="1"/>
  <c r="W1780"/>
  <c r="V1780"/>
  <c r="S1780"/>
  <c r="P1780"/>
  <c r="N1780"/>
  <c r="L1780"/>
  <c r="J1780"/>
  <c r="H1780"/>
  <c r="F1780"/>
  <c r="D1780"/>
  <c r="R1780" s="1"/>
  <c r="W1779"/>
  <c r="V1779"/>
  <c r="S1779"/>
  <c r="P1779"/>
  <c r="N1779"/>
  <c r="L1779"/>
  <c r="J1779"/>
  <c r="H1779"/>
  <c r="F1779"/>
  <c r="D1779"/>
  <c r="R1779" s="1"/>
  <c r="W1777"/>
  <c r="V1777"/>
  <c r="S1777"/>
  <c r="P1777"/>
  <c r="N1777"/>
  <c r="L1777"/>
  <c r="J1777"/>
  <c r="H1777"/>
  <c r="F1777"/>
  <c r="D1777"/>
  <c r="R1777" s="1"/>
  <c r="W1776"/>
  <c r="V1776"/>
  <c r="S1776"/>
  <c r="P1776"/>
  <c r="N1776"/>
  <c r="L1776"/>
  <c r="J1776"/>
  <c r="H1776"/>
  <c r="F1776"/>
  <c r="D1776"/>
  <c r="R1776" s="1"/>
  <c r="W1774"/>
  <c r="V1774"/>
  <c r="S1774"/>
  <c r="P1774"/>
  <c r="N1774"/>
  <c r="L1774"/>
  <c r="J1774"/>
  <c r="H1774"/>
  <c r="F1774"/>
  <c r="D1774"/>
  <c r="R1774" s="1"/>
  <c r="W1773"/>
  <c r="V1773"/>
  <c r="S1773"/>
  <c r="P1773"/>
  <c r="N1773"/>
  <c r="L1773"/>
  <c r="J1773"/>
  <c r="H1773"/>
  <c r="F1773"/>
  <c r="D1773"/>
  <c r="R1773" s="1"/>
  <c r="W1772"/>
  <c r="V1772"/>
  <c r="S1772"/>
  <c r="P1772"/>
  <c r="N1772"/>
  <c r="L1772"/>
  <c r="J1772"/>
  <c r="H1772"/>
  <c r="F1772"/>
  <c r="D1772"/>
  <c r="R1772" s="1"/>
  <c r="W1771"/>
  <c r="V1771"/>
  <c r="S1771"/>
  <c r="P1771"/>
  <c r="N1771"/>
  <c r="L1771"/>
  <c r="J1771"/>
  <c r="H1771"/>
  <c r="F1771"/>
  <c r="D1771"/>
  <c r="R1771" s="1"/>
  <c r="W1770"/>
  <c r="V1770"/>
  <c r="S1770"/>
  <c r="P1770"/>
  <c r="N1770"/>
  <c r="L1770"/>
  <c r="J1770"/>
  <c r="H1770"/>
  <c r="F1770"/>
  <c r="D1770"/>
  <c r="R1770" s="1"/>
  <c r="W1769"/>
  <c r="V1769"/>
  <c r="S1769"/>
  <c r="P1769"/>
  <c r="N1769"/>
  <c r="L1769"/>
  <c r="J1769"/>
  <c r="H1769"/>
  <c r="F1769"/>
  <c r="D1769"/>
  <c r="R1769" s="1"/>
  <c r="W1768"/>
  <c r="V1768"/>
  <c r="S1768"/>
  <c r="P1768"/>
  <c r="N1768"/>
  <c r="L1768"/>
  <c r="J1768"/>
  <c r="H1768"/>
  <c r="F1768"/>
  <c r="D1768"/>
  <c r="R1768" s="1"/>
  <c r="W1766"/>
  <c r="V1766"/>
  <c r="S1766"/>
  <c r="P1766"/>
  <c r="N1766"/>
  <c r="L1766"/>
  <c r="J1766"/>
  <c r="H1766"/>
  <c r="F1766"/>
  <c r="D1766"/>
  <c r="R1766" s="1"/>
  <c r="W1765"/>
  <c r="V1765"/>
  <c r="S1765"/>
  <c r="P1765"/>
  <c r="N1765"/>
  <c r="L1765"/>
  <c r="J1765"/>
  <c r="H1765"/>
  <c r="F1765"/>
  <c r="D1765"/>
  <c r="R1765" s="1"/>
  <c r="W1763"/>
  <c r="V1763"/>
  <c r="S1763"/>
  <c r="P1763"/>
  <c r="N1763"/>
  <c r="L1763"/>
  <c r="J1763"/>
  <c r="H1763"/>
  <c r="F1763"/>
  <c r="R1763" s="1"/>
  <c r="T1763" s="1"/>
  <c r="D1763"/>
  <c r="W1761"/>
  <c r="V1761"/>
  <c r="S1761"/>
  <c r="P1761"/>
  <c r="N1761"/>
  <c r="L1761"/>
  <c r="J1761"/>
  <c r="H1761"/>
  <c r="F1761"/>
  <c r="D1761"/>
  <c r="R1761" s="1"/>
  <c r="W1760"/>
  <c r="V1760"/>
  <c r="S1760"/>
  <c r="P1760"/>
  <c r="N1760"/>
  <c r="L1760"/>
  <c r="J1760"/>
  <c r="H1760"/>
  <c r="F1760"/>
  <c r="R1760" s="1"/>
  <c r="T1760" s="1"/>
  <c r="D1760"/>
  <c r="W1758"/>
  <c r="V1758"/>
  <c r="S1758"/>
  <c r="P1758"/>
  <c r="N1758"/>
  <c r="L1758"/>
  <c r="J1758"/>
  <c r="H1758"/>
  <c r="F1758"/>
  <c r="D1758"/>
  <c r="R1758" s="1"/>
  <c r="W1756"/>
  <c r="V1756"/>
  <c r="S1756"/>
  <c r="P1756"/>
  <c r="N1756"/>
  <c r="L1756"/>
  <c r="J1756"/>
  <c r="H1756"/>
  <c r="F1756"/>
  <c r="R1756" s="1"/>
  <c r="T1756" s="1"/>
  <c r="D1756"/>
  <c r="W1754"/>
  <c r="V1754"/>
  <c r="S1754"/>
  <c r="P1754"/>
  <c r="N1754"/>
  <c r="L1754"/>
  <c r="J1754"/>
  <c r="H1754"/>
  <c r="F1754"/>
  <c r="D1754"/>
  <c r="R1754" s="1"/>
  <c r="W1753"/>
  <c r="V1753"/>
  <c r="S1753"/>
  <c r="P1753"/>
  <c r="N1753"/>
  <c r="L1753"/>
  <c r="J1753"/>
  <c r="H1753"/>
  <c r="F1753"/>
  <c r="R1753" s="1"/>
  <c r="T1753" s="1"/>
  <c r="D1753"/>
  <c r="E1751"/>
  <c r="G1751" s="1"/>
  <c r="I1751" s="1"/>
  <c r="K1751" s="1"/>
  <c r="M1751" s="1"/>
  <c r="O1751" s="1"/>
  <c r="Q1751" s="1"/>
  <c r="S1751" s="1"/>
  <c r="D1751"/>
  <c r="F1751" s="1"/>
  <c r="H1751" s="1"/>
  <c r="J1751" s="1"/>
  <c r="L1751" s="1"/>
  <c r="N1751" s="1"/>
  <c r="P1751" s="1"/>
  <c r="R1751" s="1"/>
  <c r="W1731"/>
  <c r="V1731"/>
  <c r="S1731"/>
  <c r="T1731" s="1"/>
  <c r="R1731"/>
  <c r="P1731"/>
  <c r="N1731"/>
  <c r="L1731"/>
  <c r="J1731"/>
  <c r="H1731"/>
  <c r="F1731"/>
  <c r="D1731"/>
  <c r="W1730"/>
  <c r="V1730"/>
  <c r="S1730"/>
  <c r="U1730" s="1"/>
  <c r="R1730"/>
  <c r="T1730" s="1"/>
  <c r="P1730"/>
  <c r="N1730"/>
  <c r="L1730"/>
  <c r="J1730"/>
  <c r="H1730"/>
  <c r="F1730"/>
  <c r="D1730"/>
  <c r="W1729"/>
  <c r="V1729"/>
  <c r="S1729"/>
  <c r="T1729" s="1"/>
  <c r="R1729"/>
  <c r="P1729"/>
  <c r="N1729"/>
  <c r="L1729"/>
  <c r="J1729"/>
  <c r="H1729"/>
  <c r="F1729"/>
  <c r="D1729"/>
  <c r="W1727"/>
  <c r="V1727"/>
  <c r="S1727"/>
  <c r="U1727" s="1"/>
  <c r="R1727"/>
  <c r="T1727" s="1"/>
  <c r="P1727"/>
  <c r="N1727"/>
  <c r="L1727"/>
  <c r="J1727"/>
  <c r="H1727"/>
  <c r="F1727"/>
  <c r="D1727"/>
  <c r="W1726"/>
  <c r="V1726"/>
  <c r="S1726"/>
  <c r="T1726" s="1"/>
  <c r="R1726"/>
  <c r="P1726"/>
  <c r="N1726"/>
  <c r="L1726"/>
  <c r="J1726"/>
  <c r="H1726"/>
  <c r="F1726"/>
  <c r="D1726"/>
  <c r="W1724"/>
  <c r="V1724"/>
  <c r="S1724"/>
  <c r="U1724" s="1"/>
  <c r="R1724"/>
  <c r="T1724" s="1"/>
  <c r="P1724"/>
  <c r="N1724"/>
  <c r="L1724"/>
  <c r="J1724"/>
  <c r="H1724"/>
  <c r="F1724"/>
  <c r="D1724"/>
  <c r="W1723"/>
  <c r="V1723"/>
  <c r="S1723"/>
  <c r="T1723" s="1"/>
  <c r="R1723"/>
  <c r="P1723"/>
  <c r="N1723"/>
  <c r="L1723"/>
  <c r="J1723"/>
  <c r="H1723"/>
  <c r="F1723"/>
  <c r="D1723"/>
  <c r="W1722"/>
  <c r="V1722"/>
  <c r="S1722"/>
  <c r="U1722" s="1"/>
  <c r="R1722"/>
  <c r="T1722" s="1"/>
  <c r="P1722"/>
  <c r="N1722"/>
  <c r="L1722"/>
  <c r="J1722"/>
  <c r="H1722"/>
  <c r="F1722"/>
  <c r="D1722"/>
  <c r="W1721"/>
  <c r="V1721"/>
  <c r="S1721"/>
  <c r="T1721" s="1"/>
  <c r="R1721"/>
  <c r="P1721"/>
  <c r="N1721"/>
  <c r="L1721"/>
  <c r="J1721"/>
  <c r="H1721"/>
  <c r="F1721"/>
  <c r="D1721"/>
  <c r="W1720"/>
  <c r="V1720"/>
  <c r="S1720"/>
  <c r="U1720" s="1"/>
  <c r="R1720"/>
  <c r="P1720"/>
  <c r="N1720"/>
  <c r="L1720"/>
  <c r="J1720"/>
  <c r="H1720"/>
  <c r="F1720"/>
  <c r="D1720"/>
  <c r="W1718"/>
  <c r="V1718"/>
  <c r="S1718"/>
  <c r="T1718" s="1"/>
  <c r="R1718"/>
  <c r="P1718"/>
  <c r="N1718"/>
  <c r="L1718"/>
  <c r="J1718"/>
  <c r="H1718"/>
  <c r="F1718"/>
  <c r="D1718"/>
  <c r="W1717"/>
  <c r="V1717"/>
  <c r="S1717"/>
  <c r="U1717" s="1"/>
  <c r="R1717"/>
  <c r="P1717"/>
  <c r="N1717"/>
  <c r="L1717"/>
  <c r="J1717"/>
  <c r="H1717"/>
  <c r="F1717"/>
  <c r="D1717"/>
  <c r="W1716"/>
  <c r="V1716"/>
  <c r="S1716"/>
  <c r="T1716" s="1"/>
  <c r="R1716"/>
  <c r="P1716"/>
  <c r="N1716"/>
  <c r="L1716"/>
  <c r="J1716"/>
  <c r="H1716"/>
  <c r="F1716"/>
  <c r="D1716"/>
  <c r="W1715"/>
  <c r="V1715"/>
  <c r="S1715"/>
  <c r="U1715" s="1"/>
  <c r="R1715"/>
  <c r="P1715"/>
  <c r="N1715"/>
  <c r="L1715"/>
  <c r="J1715"/>
  <c r="H1715"/>
  <c r="F1715"/>
  <c r="D1715"/>
  <c r="W1714"/>
  <c r="V1714"/>
  <c r="S1714"/>
  <c r="T1714" s="1"/>
  <c r="R1714"/>
  <c r="P1714"/>
  <c r="N1714"/>
  <c r="L1714"/>
  <c r="J1714"/>
  <c r="H1714"/>
  <c r="F1714"/>
  <c r="D1714"/>
  <c r="W1711"/>
  <c r="V1711"/>
  <c r="S1711"/>
  <c r="T1711" s="1"/>
  <c r="R1711"/>
  <c r="P1711"/>
  <c r="N1711"/>
  <c r="L1711"/>
  <c r="J1711"/>
  <c r="H1711"/>
  <c r="F1711"/>
  <c r="D1711"/>
  <c r="W1710"/>
  <c r="V1710"/>
  <c r="S1710"/>
  <c r="U1710" s="1"/>
  <c r="R1710"/>
  <c r="P1710"/>
  <c r="N1710"/>
  <c r="L1710"/>
  <c r="J1710"/>
  <c r="H1710"/>
  <c r="F1710"/>
  <c r="D1710"/>
  <c r="W1709"/>
  <c r="V1709"/>
  <c r="S1709"/>
  <c r="T1709" s="1"/>
  <c r="R1709"/>
  <c r="P1709"/>
  <c r="N1709"/>
  <c r="L1709"/>
  <c r="J1709"/>
  <c r="H1709"/>
  <c r="F1709"/>
  <c r="D1709"/>
  <c r="W1708"/>
  <c r="V1708"/>
  <c r="S1708"/>
  <c r="U1708" s="1"/>
  <c r="R1708"/>
  <c r="P1708"/>
  <c r="N1708"/>
  <c r="L1708"/>
  <c r="J1708"/>
  <c r="H1708"/>
  <c r="F1708"/>
  <c r="D1708"/>
  <c r="W1706"/>
  <c r="V1706"/>
  <c r="S1706"/>
  <c r="T1706" s="1"/>
  <c r="R1706"/>
  <c r="P1706"/>
  <c r="N1706"/>
  <c r="L1706"/>
  <c r="J1706"/>
  <c r="H1706"/>
  <c r="F1706"/>
  <c r="D1706"/>
  <c r="W1705"/>
  <c r="V1705"/>
  <c r="S1705"/>
  <c r="U1705" s="1"/>
  <c r="R1705"/>
  <c r="P1705"/>
  <c r="N1705"/>
  <c r="L1705"/>
  <c r="J1705"/>
  <c r="H1705"/>
  <c r="F1705"/>
  <c r="D1705"/>
  <c r="W1703"/>
  <c r="V1703"/>
  <c r="S1703"/>
  <c r="T1703" s="1"/>
  <c r="R1703"/>
  <c r="P1703"/>
  <c r="N1703"/>
  <c r="L1703"/>
  <c r="J1703"/>
  <c r="H1703"/>
  <c r="F1703"/>
  <c r="D1703"/>
  <c r="W1702"/>
  <c r="V1702"/>
  <c r="S1702"/>
  <c r="U1702" s="1"/>
  <c r="R1702"/>
  <c r="P1702"/>
  <c r="N1702"/>
  <c r="L1702"/>
  <c r="J1702"/>
  <c r="H1702"/>
  <c r="F1702"/>
  <c r="D1702"/>
  <c r="W1699"/>
  <c r="V1699"/>
  <c r="S1699"/>
  <c r="T1699" s="1"/>
  <c r="R1699"/>
  <c r="P1699"/>
  <c r="N1699"/>
  <c r="L1699"/>
  <c r="J1699"/>
  <c r="H1699"/>
  <c r="F1699"/>
  <c r="D1699"/>
  <c r="W1698"/>
  <c r="V1698"/>
  <c r="S1698"/>
  <c r="U1698" s="1"/>
  <c r="R1698"/>
  <c r="P1698"/>
  <c r="N1698"/>
  <c r="L1698"/>
  <c r="J1698"/>
  <c r="H1698"/>
  <c r="F1698"/>
  <c r="D1698"/>
  <c r="W1697"/>
  <c r="V1697"/>
  <c r="S1697"/>
  <c r="T1697" s="1"/>
  <c r="R1697"/>
  <c r="P1697"/>
  <c r="N1697"/>
  <c r="L1697"/>
  <c r="J1697"/>
  <c r="H1697"/>
  <c r="F1697"/>
  <c r="D1697"/>
  <c r="W1696"/>
  <c r="V1696"/>
  <c r="S1696"/>
  <c r="U1696" s="1"/>
  <c r="R1696"/>
  <c r="P1696"/>
  <c r="N1696"/>
  <c r="L1696"/>
  <c r="J1696"/>
  <c r="H1696"/>
  <c r="F1696"/>
  <c r="D1696"/>
  <c r="W1695"/>
  <c r="V1695"/>
  <c r="S1695"/>
  <c r="T1695" s="1"/>
  <c r="R1695"/>
  <c r="P1695"/>
  <c r="N1695"/>
  <c r="L1695"/>
  <c r="J1695"/>
  <c r="H1695"/>
  <c r="F1695"/>
  <c r="D1695"/>
  <c r="W1693"/>
  <c r="V1693"/>
  <c r="S1693"/>
  <c r="U1693" s="1"/>
  <c r="R1693"/>
  <c r="P1693"/>
  <c r="N1693"/>
  <c r="L1693"/>
  <c r="J1693"/>
  <c r="H1693"/>
  <c r="F1693"/>
  <c r="D1693"/>
  <c r="W1692"/>
  <c r="V1692"/>
  <c r="S1692"/>
  <c r="T1692" s="1"/>
  <c r="R1692"/>
  <c r="P1692"/>
  <c r="N1692"/>
  <c r="L1692"/>
  <c r="J1692"/>
  <c r="H1692"/>
  <c r="F1692"/>
  <c r="D1692"/>
  <c r="W1691"/>
  <c r="V1691"/>
  <c r="S1691"/>
  <c r="U1691" s="1"/>
  <c r="R1691"/>
  <c r="P1691"/>
  <c r="N1691"/>
  <c r="L1691"/>
  <c r="J1691"/>
  <c r="H1691"/>
  <c r="F1691"/>
  <c r="D1691"/>
  <c r="W1690"/>
  <c r="V1690"/>
  <c r="S1690"/>
  <c r="T1690" s="1"/>
  <c r="R1690"/>
  <c r="P1690"/>
  <c r="N1690"/>
  <c r="L1690"/>
  <c r="J1690"/>
  <c r="H1690"/>
  <c r="F1690"/>
  <c r="D1690"/>
  <c r="W1689"/>
  <c r="V1689"/>
  <c r="S1689"/>
  <c r="U1689" s="1"/>
  <c r="R1689"/>
  <c r="P1689"/>
  <c r="N1689"/>
  <c r="L1689"/>
  <c r="J1689"/>
  <c r="H1689"/>
  <c r="F1689"/>
  <c r="D1689"/>
  <c r="W1688"/>
  <c r="V1688"/>
  <c r="S1688"/>
  <c r="U1688" s="1"/>
  <c r="R1688"/>
  <c r="T1688" s="1"/>
  <c r="P1688"/>
  <c r="N1688"/>
  <c r="L1688"/>
  <c r="J1688"/>
  <c r="H1688"/>
  <c r="F1688"/>
  <c r="D1688"/>
  <c r="W1687"/>
  <c r="V1687"/>
  <c r="S1687"/>
  <c r="U1687" s="1"/>
  <c r="R1687"/>
  <c r="P1687"/>
  <c r="N1687"/>
  <c r="L1687"/>
  <c r="J1687"/>
  <c r="H1687"/>
  <c r="F1687"/>
  <c r="D1687"/>
  <c r="W1686"/>
  <c r="V1686"/>
  <c r="S1686"/>
  <c r="U1686" s="1"/>
  <c r="R1686"/>
  <c r="T1686" s="1"/>
  <c r="P1686"/>
  <c r="N1686"/>
  <c r="L1686"/>
  <c r="J1686"/>
  <c r="H1686"/>
  <c r="F1686"/>
  <c r="D1686"/>
  <c r="W1677"/>
  <c r="V1677"/>
  <c r="S1677"/>
  <c r="P1677"/>
  <c r="N1677"/>
  <c r="L1677"/>
  <c r="J1677"/>
  <c r="H1677"/>
  <c r="F1677"/>
  <c r="D1677"/>
  <c r="R1677" s="1"/>
  <c r="W1676"/>
  <c r="V1676"/>
  <c r="S1676"/>
  <c r="P1676"/>
  <c r="N1676"/>
  <c r="L1676"/>
  <c r="J1676"/>
  <c r="H1676"/>
  <c r="F1676"/>
  <c r="D1676"/>
  <c r="R1676" s="1"/>
  <c r="W1675"/>
  <c r="V1675"/>
  <c r="S1675"/>
  <c r="P1675"/>
  <c r="N1675"/>
  <c r="L1675"/>
  <c r="J1675"/>
  <c r="H1675"/>
  <c r="F1675"/>
  <c r="D1675"/>
  <c r="R1675" s="1"/>
  <c r="W1674"/>
  <c r="V1674"/>
  <c r="S1674"/>
  <c r="P1674"/>
  <c r="N1674"/>
  <c r="L1674"/>
  <c r="J1674"/>
  <c r="H1674"/>
  <c r="F1674"/>
  <c r="D1674"/>
  <c r="R1674" s="1"/>
  <c r="W1672"/>
  <c r="V1672"/>
  <c r="S1672"/>
  <c r="P1672"/>
  <c r="N1672"/>
  <c r="L1672"/>
  <c r="J1672"/>
  <c r="H1672"/>
  <c r="F1672"/>
  <c r="D1672"/>
  <c r="R1672" s="1"/>
  <c r="W1671"/>
  <c r="V1671"/>
  <c r="S1671"/>
  <c r="P1671"/>
  <c r="N1671"/>
  <c r="L1671"/>
  <c r="J1671"/>
  <c r="H1671"/>
  <c r="F1671"/>
  <c r="D1671"/>
  <c r="R1671" s="1"/>
  <c r="W1670"/>
  <c r="V1670"/>
  <c r="S1670"/>
  <c r="P1670"/>
  <c r="N1670"/>
  <c r="L1670"/>
  <c r="J1670"/>
  <c r="H1670"/>
  <c r="F1670"/>
  <c r="D1670"/>
  <c r="R1670" s="1"/>
  <c r="W1669"/>
  <c r="V1669"/>
  <c r="S1669"/>
  <c r="P1669"/>
  <c r="N1669"/>
  <c r="L1669"/>
  <c r="J1669"/>
  <c r="H1669"/>
  <c r="F1669"/>
  <c r="D1669"/>
  <c r="R1669" s="1"/>
  <c r="W1668"/>
  <c r="V1668"/>
  <c r="S1668"/>
  <c r="P1668"/>
  <c r="N1668"/>
  <c r="L1668"/>
  <c r="J1668"/>
  <c r="H1668"/>
  <c r="F1668"/>
  <c r="D1668"/>
  <c r="W1667"/>
  <c r="V1667"/>
  <c r="S1667"/>
  <c r="P1667"/>
  <c r="N1667"/>
  <c r="L1667"/>
  <c r="J1667"/>
  <c r="H1667"/>
  <c r="F1667"/>
  <c r="D1667"/>
  <c r="W1665"/>
  <c r="V1665"/>
  <c r="S1665"/>
  <c r="P1665"/>
  <c r="N1665"/>
  <c r="L1665"/>
  <c r="J1665"/>
  <c r="H1665"/>
  <c r="F1665"/>
  <c r="D1665"/>
  <c r="R1665" s="1"/>
  <c r="W1664"/>
  <c r="V1664"/>
  <c r="S1664"/>
  <c r="P1664"/>
  <c r="N1664"/>
  <c r="L1664"/>
  <c r="J1664"/>
  <c r="H1664"/>
  <c r="F1664"/>
  <c r="D1664"/>
  <c r="R1664" s="1"/>
  <c r="W1662"/>
  <c r="V1662"/>
  <c r="S1662"/>
  <c r="P1662"/>
  <c r="N1662"/>
  <c r="L1662"/>
  <c r="J1662"/>
  <c r="H1662"/>
  <c r="F1662"/>
  <c r="D1662"/>
  <c r="R1662" s="1"/>
  <c r="W1661"/>
  <c r="V1661"/>
  <c r="S1661"/>
  <c r="P1661"/>
  <c r="N1661"/>
  <c r="L1661"/>
  <c r="J1661"/>
  <c r="H1661"/>
  <c r="F1661"/>
  <c r="D1661"/>
  <c r="R1661" s="1"/>
  <c r="W1659"/>
  <c r="V1659"/>
  <c r="S1659"/>
  <c r="P1659"/>
  <c r="N1659"/>
  <c r="L1659"/>
  <c r="J1659"/>
  <c r="H1659"/>
  <c r="F1659"/>
  <c r="D1659"/>
  <c r="R1659" s="1"/>
  <c r="W1658"/>
  <c r="V1658"/>
  <c r="S1658"/>
  <c r="P1658"/>
  <c r="N1658"/>
  <c r="L1658"/>
  <c r="J1658"/>
  <c r="H1658"/>
  <c r="F1658"/>
  <c r="D1658"/>
  <c r="R1658" s="1"/>
  <c r="W1657"/>
  <c r="V1657"/>
  <c r="S1657"/>
  <c r="P1657"/>
  <c r="N1657"/>
  <c r="L1657"/>
  <c r="J1657"/>
  <c r="H1657"/>
  <c r="F1657"/>
  <c r="D1657"/>
  <c r="R1657" s="1"/>
  <c r="W1656"/>
  <c r="V1656"/>
  <c r="S1656"/>
  <c r="P1656"/>
  <c r="N1656"/>
  <c r="L1656"/>
  <c r="J1656"/>
  <c r="H1656"/>
  <c r="F1656"/>
  <c r="D1656"/>
  <c r="R1656" s="1"/>
  <c r="W1655"/>
  <c r="V1655"/>
  <c r="S1655"/>
  <c r="P1655"/>
  <c r="N1655"/>
  <c r="L1655"/>
  <c r="J1655"/>
  <c r="H1655"/>
  <c r="F1655"/>
  <c r="D1655"/>
  <c r="R1655" s="1"/>
  <c r="W1654"/>
  <c r="V1654"/>
  <c r="S1654"/>
  <c r="P1654"/>
  <c r="N1654"/>
  <c r="L1654"/>
  <c r="J1654"/>
  <c r="H1654"/>
  <c r="F1654"/>
  <c r="D1654"/>
  <c r="R1654" s="1"/>
  <c r="W1653"/>
  <c r="V1653"/>
  <c r="S1653"/>
  <c r="P1653"/>
  <c r="N1653"/>
  <c r="L1653"/>
  <c r="J1653"/>
  <c r="H1653"/>
  <c r="F1653"/>
  <c r="D1653"/>
  <c r="R1653" s="1"/>
  <c r="W1651"/>
  <c r="V1651"/>
  <c r="S1651"/>
  <c r="P1651"/>
  <c r="N1651"/>
  <c r="L1651"/>
  <c r="J1651"/>
  <c r="H1651"/>
  <c r="F1651"/>
  <c r="D1651"/>
  <c r="R1651" s="1"/>
  <c r="W1650"/>
  <c r="V1650"/>
  <c r="S1650"/>
  <c r="P1650"/>
  <c r="N1650"/>
  <c r="L1650"/>
  <c r="J1650"/>
  <c r="H1650"/>
  <c r="F1650"/>
  <c r="D1650"/>
  <c r="R1650" s="1"/>
  <c r="W1648"/>
  <c r="V1648"/>
  <c r="S1648"/>
  <c r="P1648"/>
  <c r="N1648"/>
  <c r="L1648"/>
  <c r="J1648"/>
  <c r="H1648"/>
  <c r="F1648"/>
  <c r="D1648"/>
  <c r="R1648" s="1"/>
  <c r="W1646"/>
  <c r="V1646"/>
  <c r="S1646"/>
  <c r="P1646"/>
  <c r="N1646"/>
  <c r="L1646"/>
  <c r="J1646"/>
  <c r="H1646"/>
  <c r="F1646"/>
  <c r="D1646"/>
  <c r="R1646" s="1"/>
  <c r="W1645"/>
  <c r="V1645"/>
  <c r="S1645"/>
  <c r="P1645"/>
  <c r="N1645"/>
  <c r="L1645"/>
  <c r="J1645"/>
  <c r="H1645"/>
  <c r="F1645"/>
  <c r="D1645"/>
  <c r="R1645" s="1"/>
  <c r="W1643"/>
  <c r="V1643"/>
  <c r="S1643"/>
  <c r="P1643"/>
  <c r="N1643"/>
  <c r="L1643"/>
  <c r="J1643"/>
  <c r="H1643"/>
  <c r="F1643"/>
  <c r="D1643"/>
  <c r="R1643" s="1"/>
  <c r="W1641"/>
  <c r="V1641"/>
  <c r="S1641"/>
  <c r="P1641"/>
  <c r="N1641"/>
  <c r="L1641"/>
  <c r="J1641"/>
  <c r="H1641"/>
  <c r="F1641"/>
  <c r="D1641"/>
  <c r="R1641" s="1"/>
  <c r="W1639"/>
  <c r="V1639"/>
  <c r="S1639"/>
  <c r="P1639"/>
  <c r="N1639"/>
  <c r="L1639"/>
  <c r="J1639"/>
  <c r="H1639"/>
  <c r="F1639"/>
  <c r="D1639"/>
  <c r="R1639" s="1"/>
  <c r="W1638"/>
  <c r="V1638"/>
  <c r="S1638"/>
  <c r="P1638"/>
  <c r="N1638"/>
  <c r="L1638"/>
  <c r="J1638"/>
  <c r="H1638"/>
  <c r="F1638"/>
  <c r="D1638"/>
  <c r="R1638" s="1"/>
  <c r="E1636"/>
  <c r="G1636" s="1"/>
  <c r="I1636" s="1"/>
  <c r="K1636" s="1"/>
  <c r="M1636" s="1"/>
  <c r="O1636" s="1"/>
  <c r="Q1636" s="1"/>
  <c r="S1636" s="1"/>
  <c r="D1636"/>
  <c r="F1636" s="1"/>
  <c r="H1636" s="1"/>
  <c r="J1636" s="1"/>
  <c r="L1636" s="1"/>
  <c r="N1636" s="1"/>
  <c r="P1636" s="1"/>
  <c r="R1636" s="1"/>
  <c r="H1521"/>
  <c r="J1521" s="1"/>
  <c r="L1521" s="1"/>
  <c r="N1521" s="1"/>
  <c r="P1521" s="1"/>
  <c r="R1521" s="1"/>
  <c r="F1521"/>
  <c r="G1521"/>
  <c r="P1562"/>
  <c r="P1561"/>
  <c r="P1560"/>
  <c r="P1559"/>
  <c r="P1557"/>
  <c r="P1556"/>
  <c r="P1555"/>
  <c r="P1554"/>
  <c r="P1553"/>
  <c r="P1552"/>
  <c r="P1550"/>
  <c r="P1549"/>
  <c r="P1547"/>
  <c r="P1546"/>
  <c r="P1544"/>
  <c r="P1543"/>
  <c r="P1542"/>
  <c r="P1541"/>
  <c r="P1540"/>
  <c r="P1539"/>
  <c r="P1538"/>
  <c r="P1536"/>
  <c r="P1535"/>
  <c r="P1533"/>
  <c r="P1531"/>
  <c r="P1530"/>
  <c r="P1528"/>
  <c r="P1526"/>
  <c r="P1524"/>
  <c r="P1523"/>
  <c r="N1562"/>
  <c r="N1561"/>
  <c r="N1560"/>
  <c r="N1559"/>
  <c r="N1557"/>
  <c r="N1556"/>
  <c r="N1555"/>
  <c r="N1554"/>
  <c r="N1553"/>
  <c r="N1552"/>
  <c r="N1550"/>
  <c r="N1549"/>
  <c r="N1547"/>
  <c r="N1546"/>
  <c r="N1544"/>
  <c r="N1543"/>
  <c r="N1542"/>
  <c r="N1541"/>
  <c r="N1540"/>
  <c r="N1539"/>
  <c r="N1538"/>
  <c r="N1536"/>
  <c r="N1535"/>
  <c r="N1533"/>
  <c r="N1531"/>
  <c r="N1530"/>
  <c r="N1528"/>
  <c r="N1526"/>
  <c r="N1524"/>
  <c r="N1523"/>
  <c r="L1562"/>
  <c r="L1561"/>
  <c r="L1560"/>
  <c r="L1559"/>
  <c r="L1557"/>
  <c r="L1556"/>
  <c r="L1555"/>
  <c r="L1554"/>
  <c r="L1553"/>
  <c r="L1552"/>
  <c r="L1550"/>
  <c r="L1549"/>
  <c r="L1547"/>
  <c r="L1546"/>
  <c r="L1544"/>
  <c r="L1543"/>
  <c r="L1542"/>
  <c r="L1541"/>
  <c r="L1540"/>
  <c r="L1539"/>
  <c r="L1538"/>
  <c r="L1536"/>
  <c r="L1535"/>
  <c r="L1533"/>
  <c r="L1531"/>
  <c r="L1530"/>
  <c r="L1528"/>
  <c r="L1526"/>
  <c r="L1524"/>
  <c r="L1523"/>
  <c r="J1562"/>
  <c r="J1561"/>
  <c r="J1560"/>
  <c r="J1559"/>
  <c r="J1557"/>
  <c r="J1556"/>
  <c r="J1555"/>
  <c r="J1554"/>
  <c r="J1553"/>
  <c r="J1552"/>
  <c r="J1550"/>
  <c r="J1549"/>
  <c r="J1547"/>
  <c r="J1546"/>
  <c r="J1544"/>
  <c r="J1543"/>
  <c r="J1542"/>
  <c r="J1541"/>
  <c r="J1540"/>
  <c r="J1539"/>
  <c r="J1538"/>
  <c r="J1536"/>
  <c r="J1535"/>
  <c r="J1533"/>
  <c r="J1531"/>
  <c r="J1530"/>
  <c r="J1528"/>
  <c r="J1526"/>
  <c r="J1524"/>
  <c r="J1523"/>
  <c r="H1562"/>
  <c r="H1561"/>
  <c r="H1560"/>
  <c r="H1559"/>
  <c r="H1557"/>
  <c r="H1556"/>
  <c r="H1555"/>
  <c r="H1554"/>
  <c r="H1553"/>
  <c r="H1552"/>
  <c r="H1550"/>
  <c r="H1549"/>
  <c r="H1547"/>
  <c r="H1546"/>
  <c r="H1544"/>
  <c r="H1543"/>
  <c r="H1542"/>
  <c r="H1541"/>
  <c r="H1540"/>
  <c r="H1539"/>
  <c r="H1538"/>
  <c r="H1536"/>
  <c r="H1535"/>
  <c r="H1533"/>
  <c r="H1531"/>
  <c r="H1530"/>
  <c r="H1528"/>
  <c r="H1526"/>
  <c r="H1524"/>
  <c r="H1523"/>
  <c r="F1562"/>
  <c r="F1561"/>
  <c r="F1560"/>
  <c r="F1559"/>
  <c r="F1557"/>
  <c r="F1556"/>
  <c r="F1555"/>
  <c r="F1554"/>
  <c r="F1553"/>
  <c r="F1552"/>
  <c r="F1550"/>
  <c r="F1549"/>
  <c r="F1547"/>
  <c r="F1546"/>
  <c r="F1544"/>
  <c r="F1543"/>
  <c r="F1542"/>
  <c r="F1541"/>
  <c r="F1540"/>
  <c r="F1539"/>
  <c r="F1538"/>
  <c r="F1536"/>
  <c r="F1535"/>
  <c r="F1533"/>
  <c r="F1531"/>
  <c r="F1530"/>
  <c r="F1528"/>
  <c r="F1526"/>
  <c r="F1524"/>
  <c r="F1523"/>
  <c r="R1616"/>
  <c r="R1615"/>
  <c r="R1614"/>
  <c r="R1612"/>
  <c r="R1611"/>
  <c r="R1609"/>
  <c r="R1608"/>
  <c r="R1607"/>
  <c r="R1606"/>
  <c r="R1605"/>
  <c r="R1603"/>
  <c r="R1602"/>
  <c r="R1601"/>
  <c r="R1600"/>
  <c r="R1599"/>
  <c r="R1596"/>
  <c r="R1595"/>
  <c r="R1594"/>
  <c r="R1593"/>
  <c r="R1591"/>
  <c r="R1590"/>
  <c r="R1588"/>
  <c r="R1587"/>
  <c r="R1584"/>
  <c r="R1583"/>
  <c r="R1582"/>
  <c r="R1581"/>
  <c r="R1580"/>
  <c r="R1578"/>
  <c r="R1577"/>
  <c r="R1576"/>
  <c r="R1575"/>
  <c r="R1574"/>
  <c r="R1573"/>
  <c r="R1572"/>
  <c r="R1571"/>
  <c r="P1616"/>
  <c r="P1615"/>
  <c r="P1614"/>
  <c r="P1612"/>
  <c r="P1611"/>
  <c r="P1609"/>
  <c r="P1608"/>
  <c r="P1607"/>
  <c r="P1606"/>
  <c r="P1605"/>
  <c r="P1603"/>
  <c r="P1602"/>
  <c r="P1601"/>
  <c r="P1600"/>
  <c r="P1599"/>
  <c r="P1596"/>
  <c r="P1595"/>
  <c r="P1594"/>
  <c r="P1593"/>
  <c r="P1591"/>
  <c r="P1590"/>
  <c r="P1588"/>
  <c r="P1587"/>
  <c r="P1584"/>
  <c r="P1583"/>
  <c r="P1582"/>
  <c r="P1581"/>
  <c r="P1580"/>
  <c r="P1578"/>
  <c r="P1577"/>
  <c r="P1576"/>
  <c r="P1575"/>
  <c r="P1574"/>
  <c r="P1573"/>
  <c r="P1572"/>
  <c r="P1571"/>
  <c r="N1616"/>
  <c r="N1615"/>
  <c r="N1614"/>
  <c r="N1612"/>
  <c r="N1611"/>
  <c r="N1609"/>
  <c r="N1608"/>
  <c r="N1607"/>
  <c r="N1606"/>
  <c r="N1605"/>
  <c r="N1603"/>
  <c r="N1602"/>
  <c r="N1601"/>
  <c r="N1600"/>
  <c r="N1599"/>
  <c r="N1596"/>
  <c r="N1595"/>
  <c r="N1594"/>
  <c r="N1593"/>
  <c r="N1591"/>
  <c r="N1590"/>
  <c r="N1588"/>
  <c r="N1587"/>
  <c r="N1584"/>
  <c r="N1583"/>
  <c r="N1582"/>
  <c r="N1581"/>
  <c r="N1580"/>
  <c r="N1578"/>
  <c r="N1577"/>
  <c r="N1576"/>
  <c r="N1575"/>
  <c r="N1574"/>
  <c r="N1573"/>
  <c r="N1572"/>
  <c r="N1571"/>
  <c r="L1616"/>
  <c r="L1615"/>
  <c r="L1614"/>
  <c r="L1612"/>
  <c r="L1611"/>
  <c r="L1609"/>
  <c r="L1608"/>
  <c r="L1607"/>
  <c r="L1606"/>
  <c r="L1605"/>
  <c r="L1603"/>
  <c r="L1602"/>
  <c r="L1601"/>
  <c r="L1600"/>
  <c r="L1599"/>
  <c r="L1596"/>
  <c r="L1595"/>
  <c r="L1594"/>
  <c r="L1593"/>
  <c r="L1591"/>
  <c r="L1590"/>
  <c r="L1588"/>
  <c r="L1587"/>
  <c r="L1584"/>
  <c r="L1583"/>
  <c r="L1582"/>
  <c r="L1581"/>
  <c r="L1580"/>
  <c r="L1578"/>
  <c r="L1577"/>
  <c r="L1576"/>
  <c r="L1575"/>
  <c r="L1574"/>
  <c r="L1573"/>
  <c r="L1572"/>
  <c r="L1571"/>
  <c r="J1616"/>
  <c r="J1615"/>
  <c r="J1614"/>
  <c r="J1612"/>
  <c r="J1611"/>
  <c r="J1609"/>
  <c r="J1608"/>
  <c r="J1607"/>
  <c r="J1606"/>
  <c r="J1605"/>
  <c r="J1603"/>
  <c r="J1602"/>
  <c r="J1601"/>
  <c r="J1600"/>
  <c r="J1599"/>
  <c r="J1596"/>
  <c r="J1595"/>
  <c r="J1594"/>
  <c r="J1593"/>
  <c r="J1591"/>
  <c r="J1590"/>
  <c r="J1588"/>
  <c r="J1587"/>
  <c r="J1584"/>
  <c r="J1583"/>
  <c r="J1582"/>
  <c r="J1581"/>
  <c r="J1580"/>
  <c r="J1578"/>
  <c r="J1577"/>
  <c r="J1576"/>
  <c r="J1575"/>
  <c r="J1574"/>
  <c r="J1573"/>
  <c r="J1572"/>
  <c r="J1571"/>
  <c r="H1616"/>
  <c r="H1615"/>
  <c r="H1614"/>
  <c r="H1612"/>
  <c r="H1611"/>
  <c r="H1609"/>
  <c r="H1608"/>
  <c r="H1607"/>
  <c r="H1606"/>
  <c r="H1605"/>
  <c r="H1603"/>
  <c r="H1602"/>
  <c r="H1601"/>
  <c r="H1600"/>
  <c r="H1599"/>
  <c r="H1596"/>
  <c r="H1595"/>
  <c r="H1594"/>
  <c r="H1593"/>
  <c r="H1591"/>
  <c r="H1590"/>
  <c r="H1588"/>
  <c r="H1587"/>
  <c r="H1584"/>
  <c r="H1583"/>
  <c r="H1582"/>
  <c r="H1581"/>
  <c r="H1580"/>
  <c r="H1578"/>
  <c r="H1577"/>
  <c r="H1576"/>
  <c r="H1575"/>
  <c r="H1574"/>
  <c r="H1573"/>
  <c r="H1572"/>
  <c r="H1571"/>
  <c r="F1616"/>
  <c r="F1615"/>
  <c r="F1614"/>
  <c r="F1612"/>
  <c r="F1611"/>
  <c r="F1609"/>
  <c r="F1608"/>
  <c r="F1607"/>
  <c r="F1606"/>
  <c r="F1605"/>
  <c r="F1603"/>
  <c r="F1602"/>
  <c r="F1601"/>
  <c r="F1600"/>
  <c r="F1599"/>
  <c r="F1596"/>
  <c r="F1595"/>
  <c r="F1594"/>
  <c r="F1593"/>
  <c r="F1591"/>
  <c r="F1590"/>
  <c r="F1588"/>
  <c r="F1587"/>
  <c r="F1584"/>
  <c r="F1583"/>
  <c r="F1582"/>
  <c r="F1581"/>
  <c r="F1580"/>
  <c r="F1578"/>
  <c r="F1577"/>
  <c r="F1576"/>
  <c r="F1575"/>
  <c r="F1574"/>
  <c r="F1573"/>
  <c r="F1572"/>
  <c r="F1571"/>
  <c r="D1616"/>
  <c r="D1615"/>
  <c r="D1614"/>
  <c r="D1612"/>
  <c r="D1611"/>
  <c r="D1609"/>
  <c r="D1608"/>
  <c r="D1607"/>
  <c r="D1606"/>
  <c r="D1605"/>
  <c r="D1603"/>
  <c r="D1602"/>
  <c r="D1601"/>
  <c r="D1600"/>
  <c r="D1599"/>
  <c r="D1596"/>
  <c r="D1595"/>
  <c r="D1594"/>
  <c r="D1593"/>
  <c r="D1591"/>
  <c r="D1590"/>
  <c r="D1588"/>
  <c r="D1587"/>
  <c r="D1584"/>
  <c r="D1583"/>
  <c r="D1582"/>
  <c r="D1581"/>
  <c r="D1580"/>
  <c r="D1578"/>
  <c r="D1577"/>
  <c r="D1576"/>
  <c r="D1575"/>
  <c r="D1574"/>
  <c r="D1573"/>
  <c r="D1572"/>
  <c r="D1571"/>
  <c r="D1562"/>
  <c r="D1561"/>
  <c r="D1560"/>
  <c r="D1559"/>
  <c r="D1557"/>
  <c r="D1556"/>
  <c r="D1555"/>
  <c r="D1554"/>
  <c r="D1553"/>
  <c r="D1552"/>
  <c r="D1550"/>
  <c r="D1549"/>
  <c r="D1547"/>
  <c r="D1546"/>
  <c r="D1544"/>
  <c r="D1543"/>
  <c r="D1542"/>
  <c r="D1541"/>
  <c r="D1540"/>
  <c r="D1539"/>
  <c r="D1538"/>
  <c r="D1536"/>
  <c r="D1535"/>
  <c r="D1533"/>
  <c r="D1531"/>
  <c r="D1530"/>
  <c r="D1528"/>
  <c r="D1526"/>
  <c r="D1524"/>
  <c r="D1523"/>
  <c r="D1521"/>
  <c r="W1616"/>
  <c r="V1616"/>
  <c r="S1616"/>
  <c r="T1616" s="1"/>
  <c r="W1615"/>
  <c r="V1615"/>
  <c r="S1615"/>
  <c r="U1615" s="1"/>
  <c r="T1615"/>
  <c r="W1614"/>
  <c r="V1614"/>
  <c r="S1614"/>
  <c r="T1614" s="1"/>
  <c r="W1612"/>
  <c r="V1612"/>
  <c r="S1612"/>
  <c r="U1612" s="1"/>
  <c r="T1612"/>
  <c r="W1611"/>
  <c r="V1611"/>
  <c r="S1611"/>
  <c r="T1611" s="1"/>
  <c r="W1609"/>
  <c r="V1609"/>
  <c r="S1609"/>
  <c r="U1609" s="1"/>
  <c r="T1609"/>
  <c r="W1608"/>
  <c r="V1608"/>
  <c r="S1608"/>
  <c r="T1608" s="1"/>
  <c r="W1607"/>
  <c r="V1607"/>
  <c r="S1607"/>
  <c r="U1607" s="1"/>
  <c r="T1607"/>
  <c r="W1606"/>
  <c r="V1606"/>
  <c r="S1606"/>
  <c r="T1606" s="1"/>
  <c r="W1605"/>
  <c r="V1605"/>
  <c r="S1605"/>
  <c r="U1605" s="1"/>
  <c r="T1605"/>
  <c r="W1603"/>
  <c r="V1603"/>
  <c r="S1603"/>
  <c r="T1603" s="1"/>
  <c r="W1602"/>
  <c r="V1602"/>
  <c r="S1602"/>
  <c r="U1602" s="1"/>
  <c r="T1602"/>
  <c r="W1601"/>
  <c r="V1601"/>
  <c r="S1601"/>
  <c r="T1601" s="1"/>
  <c r="W1600"/>
  <c r="V1600"/>
  <c r="S1600"/>
  <c r="U1600" s="1"/>
  <c r="T1600"/>
  <c r="W1599"/>
  <c r="V1599"/>
  <c r="S1599"/>
  <c r="T1599" s="1"/>
  <c r="W1596"/>
  <c r="V1596"/>
  <c r="S1596"/>
  <c r="T1596" s="1"/>
  <c r="W1595"/>
  <c r="V1595"/>
  <c r="S1595"/>
  <c r="U1595" s="1"/>
  <c r="T1595"/>
  <c r="W1594"/>
  <c r="V1594"/>
  <c r="S1594"/>
  <c r="T1594" s="1"/>
  <c r="W1593"/>
  <c r="V1593"/>
  <c r="S1593"/>
  <c r="U1593" s="1"/>
  <c r="T1593"/>
  <c r="W1591"/>
  <c r="V1591"/>
  <c r="S1591"/>
  <c r="T1591" s="1"/>
  <c r="W1590"/>
  <c r="V1590"/>
  <c r="S1590"/>
  <c r="U1590" s="1"/>
  <c r="T1590"/>
  <c r="W1588"/>
  <c r="V1588"/>
  <c r="S1588"/>
  <c r="T1588" s="1"/>
  <c r="W1587"/>
  <c r="V1587"/>
  <c r="S1587"/>
  <c r="U1587" s="1"/>
  <c r="W1584"/>
  <c r="V1584"/>
  <c r="S1584"/>
  <c r="T1584" s="1"/>
  <c r="W1583"/>
  <c r="V1583"/>
  <c r="S1583"/>
  <c r="U1583" s="1"/>
  <c r="W1582"/>
  <c r="V1582"/>
  <c r="S1582"/>
  <c r="T1582" s="1"/>
  <c r="W1581"/>
  <c r="V1581"/>
  <c r="S1581"/>
  <c r="U1581" s="1"/>
  <c r="W1580"/>
  <c r="V1580"/>
  <c r="S1580"/>
  <c r="T1580" s="1"/>
  <c r="W1578"/>
  <c r="V1578"/>
  <c r="S1578"/>
  <c r="U1578" s="1"/>
  <c r="W1577"/>
  <c r="V1577"/>
  <c r="S1577"/>
  <c r="T1577" s="1"/>
  <c r="W1576"/>
  <c r="V1576"/>
  <c r="S1576"/>
  <c r="U1576" s="1"/>
  <c r="W1575"/>
  <c r="V1575"/>
  <c r="S1575"/>
  <c r="T1575" s="1"/>
  <c r="W1574"/>
  <c r="V1574"/>
  <c r="S1574"/>
  <c r="U1574" s="1"/>
  <c r="W1573"/>
  <c r="V1573"/>
  <c r="S1573"/>
  <c r="T1573" s="1"/>
  <c r="W1572"/>
  <c r="V1572"/>
  <c r="S1572"/>
  <c r="U1572" s="1"/>
  <c r="W1571"/>
  <c r="V1571"/>
  <c r="S1571"/>
  <c r="T1571" s="1"/>
  <c r="W1562"/>
  <c r="V1562"/>
  <c r="S1562"/>
  <c r="R1562"/>
  <c r="W1561"/>
  <c r="V1561"/>
  <c r="S1561"/>
  <c r="R1561"/>
  <c r="W1560"/>
  <c r="V1560"/>
  <c r="S1560"/>
  <c r="R1560"/>
  <c r="W1559"/>
  <c r="V1559"/>
  <c r="S1559"/>
  <c r="R1559"/>
  <c r="W1557"/>
  <c r="V1557"/>
  <c r="S1557"/>
  <c r="R1557"/>
  <c r="W1556"/>
  <c r="V1556"/>
  <c r="S1556"/>
  <c r="R1556"/>
  <c r="W1555"/>
  <c r="V1555"/>
  <c r="S1555"/>
  <c r="R1555"/>
  <c r="W1554"/>
  <c r="V1554"/>
  <c r="S1554"/>
  <c r="R1554"/>
  <c r="W1553"/>
  <c r="V1553"/>
  <c r="S1553"/>
  <c r="R1553"/>
  <c r="W1552"/>
  <c r="V1552"/>
  <c r="S1552"/>
  <c r="R1552"/>
  <c r="W1550"/>
  <c r="V1550"/>
  <c r="S1550"/>
  <c r="R1550"/>
  <c r="W1549"/>
  <c r="V1549"/>
  <c r="S1549"/>
  <c r="R1549"/>
  <c r="W1547"/>
  <c r="V1547"/>
  <c r="S1547"/>
  <c r="R1547"/>
  <c r="W1546"/>
  <c r="V1546"/>
  <c r="S1546"/>
  <c r="R1546"/>
  <c r="W1544"/>
  <c r="V1544"/>
  <c r="S1544"/>
  <c r="R1544"/>
  <c r="W1543"/>
  <c r="V1543"/>
  <c r="S1543"/>
  <c r="R1543"/>
  <c r="W1542"/>
  <c r="V1542"/>
  <c r="S1542"/>
  <c r="R1542"/>
  <c r="W1541"/>
  <c r="V1541"/>
  <c r="S1541"/>
  <c r="R1541"/>
  <c r="W1540"/>
  <c r="V1540"/>
  <c r="S1540"/>
  <c r="R1540"/>
  <c r="W1539"/>
  <c r="V1539"/>
  <c r="S1539"/>
  <c r="R1539"/>
  <c r="W1538"/>
  <c r="V1538"/>
  <c r="S1538"/>
  <c r="R1538"/>
  <c r="W1536"/>
  <c r="V1536"/>
  <c r="S1536"/>
  <c r="R1536"/>
  <c r="W1535"/>
  <c r="V1535"/>
  <c r="S1535"/>
  <c r="R1535"/>
  <c r="W1533"/>
  <c r="V1533"/>
  <c r="S1533"/>
  <c r="R1533"/>
  <c r="W1531"/>
  <c r="V1531"/>
  <c r="S1531"/>
  <c r="R1531"/>
  <c r="W1530"/>
  <c r="V1530"/>
  <c r="S1530"/>
  <c r="R1530"/>
  <c r="W1528"/>
  <c r="V1528"/>
  <c r="S1528"/>
  <c r="R1528"/>
  <c r="W1526"/>
  <c r="V1526"/>
  <c r="S1526"/>
  <c r="R1526"/>
  <c r="W1524"/>
  <c r="V1524"/>
  <c r="S1524"/>
  <c r="R1524"/>
  <c r="W1523"/>
  <c r="V1523"/>
  <c r="S1523"/>
  <c r="R1523"/>
  <c r="E1521"/>
  <c r="I1521" s="1"/>
  <c r="K1521" s="1"/>
  <c r="M1521" s="1"/>
  <c r="O1521" s="1"/>
  <c r="Q1521" s="1"/>
  <c r="S1521" s="1"/>
  <c r="W1501"/>
  <c r="V1501"/>
  <c r="S1501"/>
  <c r="T1501" s="1"/>
  <c r="R1501"/>
  <c r="P1501"/>
  <c r="N1501"/>
  <c r="L1501"/>
  <c r="J1501"/>
  <c r="H1501"/>
  <c r="F1501"/>
  <c r="D1501"/>
  <c r="W1500"/>
  <c r="V1500"/>
  <c r="S1500"/>
  <c r="U1500" s="1"/>
  <c r="R1500"/>
  <c r="T1500" s="1"/>
  <c r="P1500"/>
  <c r="N1500"/>
  <c r="L1500"/>
  <c r="J1500"/>
  <c r="H1500"/>
  <c r="F1500"/>
  <c r="D1500"/>
  <c r="W1499"/>
  <c r="V1499"/>
  <c r="S1499"/>
  <c r="T1499" s="1"/>
  <c r="R1499"/>
  <c r="P1499"/>
  <c r="N1499"/>
  <c r="L1499"/>
  <c r="J1499"/>
  <c r="H1499"/>
  <c r="F1499"/>
  <c r="D1499"/>
  <c r="W1497"/>
  <c r="V1497"/>
  <c r="S1497"/>
  <c r="U1497" s="1"/>
  <c r="R1497"/>
  <c r="T1497" s="1"/>
  <c r="P1497"/>
  <c r="N1497"/>
  <c r="L1497"/>
  <c r="J1497"/>
  <c r="H1497"/>
  <c r="F1497"/>
  <c r="D1497"/>
  <c r="W1496"/>
  <c r="V1496"/>
  <c r="S1496"/>
  <c r="T1496" s="1"/>
  <c r="R1496"/>
  <c r="P1496"/>
  <c r="N1496"/>
  <c r="L1496"/>
  <c r="J1496"/>
  <c r="H1496"/>
  <c r="F1496"/>
  <c r="D1496"/>
  <c r="W1494"/>
  <c r="V1494"/>
  <c r="S1494"/>
  <c r="U1494" s="1"/>
  <c r="R1494"/>
  <c r="T1494" s="1"/>
  <c r="P1494"/>
  <c r="N1494"/>
  <c r="L1494"/>
  <c r="J1494"/>
  <c r="H1494"/>
  <c r="F1494"/>
  <c r="D1494"/>
  <c r="W1493"/>
  <c r="V1493"/>
  <c r="S1493"/>
  <c r="T1493" s="1"/>
  <c r="R1493"/>
  <c r="P1493"/>
  <c r="N1493"/>
  <c r="L1493"/>
  <c r="J1493"/>
  <c r="H1493"/>
  <c r="F1493"/>
  <c r="D1493"/>
  <c r="W1492"/>
  <c r="V1492"/>
  <c r="S1492"/>
  <c r="U1492" s="1"/>
  <c r="R1492"/>
  <c r="T1492" s="1"/>
  <c r="P1492"/>
  <c r="N1492"/>
  <c r="L1492"/>
  <c r="J1492"/>
  <c r="H1492"/>
  <c r="F1492"/>
  <c r="D1492"/>
  <c r="W1491"/>
  <c r="V1491"/>
  <c r="S1491"/>
  <c r="T1491" s="1"/>
  <c r="R1491"/>
  <c r="P1491"/>
  <c r="N1491"/>
  <c r="L1491"/>
  <c r="J1491"/>
  <c r="H1491"/>
  <c r="F1491"/>
  <c r="D1491"/>
  <c r="W1490"/>
  <c r="V1490"/>
  <c r="S1490"/>
  <c r="U1490" s="1"/>
  <c r="R1490"/>
  <c r="T1490" s="1"/>
  <c r="P1490"/>
  <c r="N1490"/>
  <c r="L1490"/>
  <c r="J1490"/>
  <c r="H1490"/>
  <c r="F1490"/>
  <c r="D1490"/>
  <c r="W1488"/>
  <c r="V1488"/>
  <c r="S1488"/>
  <c r="T1488" s="1"/>
  <c r="R1488"/>
  <c r="P1488"/>
  <c r="N1488"/>
  <c r="L1488"/>
  <c r="J1488"/>
  <c r="H1488"/>
  <c r="F1488"/>
  <c r="D1488"/>
  <c r="W1487"/>
  <c r="V1487"/>
  <c r="S1487"/>
  <c r="U1487" s="1"/>
  <c r="R1487"/>
  <c r="T1487" s="1"/>
  <c r="P1487"/>
  <c r="N1487"/>
  <c r="L1487"/>
  <c r="J1487"/>
  <c r="H1487"/>
  <c r="F1487"/>
  <c r="D1487"/>
  <c r="W1486"/>
  <c r="V1486"/>
  <c r="S1486"/>
  <c r="T1486" s="1"/>
  <c r="R1486"/>
  <c r="P1486"/>
  <c r="N1486"/>
  <c r="L1486"/>
  <c r="J1486"/>
  <c r="H1486"/>
  <c r="F1486"/>
  <c r="D1486"/>
  <c r="W1485"/>
  <c r="V1485"/>
  <c r="S1485"/>
  <c r="U1485" s="1"/>
  <c r="R1485"/>
  <c r="T1485" s="1"/>
  <c r="P1485"/>
  <c r="N1485"/>
  <c r="L1485"/>
  <c r="J1485"/>
  <c r="H1485"/>
  <c r="F1485"/>
  <c r="D1485"/>
  <c r="W1484"/>
  <c r="V1484"/>
  <c r="S1484"/>
  <c r="T1484" s="1"/>
  <c r="R1484"/>
  <c r="P1484"/>
  <c r="N1484"/>
  <c r="L1484"/>
  <c r="J1484"/>
  <c r="H1484"/>
  <c r="F1484"/>
  <c r="D1484"/>
  <c r="W1481"/>
  <c r="V1481"/>
  <c r="S1481"/>
  <c r="T1481" s="1"/>
  <c r="R1481"/>
  <c r="P1481"/>
  <c r="N1481"/>
  <c r="L1481"/>
  <c r="J1481"/>
  <c r="H1481"/>
  <c r="F1481"/>
  <c r="D1481"/>
  <c r="W1480"/>
  <c r="V1480"/>
  <c r="S1480"/>
  <c r="U1480" s="1"/>
  <c r="R1480"/>
  <c r="T1480" s="1"/>
  <c r="P1480"/>
  <c r="N1480"/>
  <c r="L1480"/>
  <c r="J1480"/>
  <c r="H1480"/>
  <c r="F1480"/>
  <c r="D1480"/>
  <c r="W1479"/>
  <c r="V1479"/>
  <c r="S1479"/>
  <c r="T1479" s="1"/>
  <c r="R1479"/>
  <c r="P1479"/>
  <c r="N1479"/>
  <c r="L1479"/>
  <c r="J1479"/>
  <c r="H1479"/>
  <c r="F1479"/>
  <c r="D1479"/>
  <c r="W1478"/>
  <c r="V1478"/>
  <c r="S1478"/>
  <c r="U1478" s="1"/>
  <c r="R1478"/>
  <c r="T1478" s="1"/>
  <c r="P1478"/>
  <c r="N1478"/>
  <c r="L1478"/>
  <c r="J1478"/>
  <c r="H1478"/>
  <c r="F1478"/>
  <c r="D1478"/>
  <c r="W1476"/>
  <c r="V1476"/>
  <c r="S1476"/>
  <c r="T1476" s="1"/>
  <c r="R1476"/>
  <c r="P1476"/>
  <c r="N1476"/>
  <c r="L1476"/>
  <c r="J1476"/>
  <c r="H1476"/>
  <c r="F1476"/>
  <c r="D1476"/>
  <c r="W1475"/>
  <c r="V1475"/>
  <c r="S1475"/>
  <c r="U1475" s="1"/>
  <c r="R1475"/>
  <c r="T1475" s="1"/>
  <c r="P1475"/>
  <c r="N1475"/>
  <c r="L1475"/>
  <c r="J1475"/>
  <c r="H1475"/>
  <c r="F1475"/>
  <c r="D1475"/>
  <c r="W1473"/>
  <c r="V1473"/>
  <c r="S1473"/>
  <c r="T1473" s="1"/>
  <c r="R1473"/>
  <c r="P1473"/>
  <c r="N1473"/>
  <c r="L1473"/>
  <c r="J1473"/>
  <c r="H1473"/>
  <c r="F1473"/>
  <c r="D1473"/>
  <c r="W1472"/>
  <c r="V1472"/>
  <c r="S1472"/>
  <c r="U1472" s="1"/>
  <c r="R1472"/>
  <c r="T1472" s="1"/>
  <c r="P1472"/>
  <c r="N1472"/>
  <c r="L1472"/>
  <c r="J1472"/>
  <c r="H1472"/>
  <c r="F1472"/>
  <c r="D1472"/>
  <c r="W1469"/>
  <c r="V1469"/>
  <c r="S1469"/>
  <c r="T1469" s="1"/>
  <c r="R1469"/>
  <c r="P1469"/>
  <c r="N1469"/>
  <c r="L1469"/>
  <c r="J1469"/>
  <c r="H1469"/>
  <c r="F1469"/>
  <c r="D1469"/>
  <c r="W1468"/>
  <c r="V1468"/>
  <c r="S1468"/>
  <c r="U1468" s="1"/>
  <c r="R1468"/>
  <c r="T1468" s="1"/>
  <c r="P1468"/>
  <c r="N1468"/>
  <c r="L1468"/>
  <c r="J1468"/>
  <c r="H1468"/>
  <c r="F1468"/>
  <c r="D1468"/>
  <c r="W1467"/>
  <c r="V1467"/>
  <c r="S1467"/>
  <c r="T1467" s="1"/>
  <c r="R1467"/>
  <c r="P1467"/>
  <c r="N1467"/>
  <c r="L1467"/>
  <c r="J1467"/>
  <c r="H1467"/>
  <c r="F1467"/>
  <c r="D1467"/>
  <c r="W1466"/>
  <c r="V1466"/>
  <c r="S1466"/>
  <c r="U1466" s="1"/>
  <c r="R1466"/>
  <c r="T1466" s="1"/>
  <c r="P1466"/>
  <c r="N1466"/>
  <c r="L1466"/>
  <c r="J1466"/>
  <c r="H1466"/>
  <c r="F1466"/>
  <c r="D1466"/>
  <c r="W1465"/>
  <c r="V1465"/>
  <c r="S1465"/>
  <c r="T1465" s="1"/>
  <c r="R1465"/>
  <c r="P1465"/>
  <c r="N1465"/>
  <c r="L1465"/>
  <c r="J1465"/>
  <c r="H1465"/>
  <c r="F1465"/>
  <c r="D1465"/>
  <c r="W1463"/>
  <c r="V1463"/>
  <c r="S1463"/>
  <c r="U1463" s="1"/>
  <c r="R1463"/>
  <c r="T1463" s="1"/>
  <c r="P1463"/>
  <c r="N1463"/>
  <c r="L1463"/>
  <c r="J1463"/>
  <c r="H1463"/>
  <c r="F1463"/>
  <c r="D1463"/>
  <c r="W1462"/>
  <c r="V1462"/>
  <c r="S1462"/>
  <c r="T1462" s="1"/>
  <c r="R1462"/>
  <c r="P1462"/>
  <c r="N1462"/>
  <c r="L1462"/>
  <c r="J1462"/>
  <c r="H1462"/>
  <c r="F1462"/>
  <c r="D1462"/>
  <c r="W1461"/>
  <c r="V1461"/>
  <c r="S1461"/>
  <c r="U1461" s="1"/>
  <c r="R1461"/>
  <c r="T1461" s="1"/>
  <c r="P1461"/>
  <c r="N1461"/>
  <c r="L1461"/>
  <c r="J1461"/>
  <c r="H1461"/>
  <c r="F1461"/>
  <c r="D1461"/>
  <c r="W1460"/>
  <c r="V1460"/>
  <c r="S1460"/>
  <c r="T1460" s="1"/>
  <c r="R1460"/>
  <c r="P1460"/>
  <c r="N1460"/>
  <c r="L1460"/>
  <c r="J1460"/>
  <c r="H1460"/>
  <c r="F1460"/>
  <c r="D1460"/>
  <c r="W1459"/>
  <c r="V1459"/>
  <c r="S1459"/>
  <c r="U1459" s="1"/>
  <c r="R1459"/>
  <c r="T1459" s="1"/>
  <c r="P1459"/>
  <c r="N1459"/>
  <c r="L1459"/>
  <c r="J1459"/>
  <c r="H1459"/>
  <c r="F1459"/>
  <c r="D1459"/>
  <c r="W1458"/>
  <c r="V1458"/>
  <c r="S1458"/>
  <c r="T1458" s="1"/>
  <c r="R1458"/>
  <c r="P1458"/>
  <c r="N1458"/>
  <c r="L1458"/>
  <c r="J1458"/>
  <c r="H1458"/>
  <c r="F1458"/>
  <c r="D1458"/>
  <c r="W1457"/>
  <c r="V1457"/>
  <c r="S1457"/>
  <c r="U1457" s="1"/>
  <c r="R1457"/>
  <c r="T1457" s="1"/>
  <c r="P1457"/>
  <c r="N1457"/>
  <c r="L1457"/>
  <c r="J1457"/>
  <c r="H1457"/>
  <c r="F1457"/>
  <c r="D1457"/>
  <c r="W1456"/>
  <c r="V1456"/>
  <c r="S1456"/>
  <c r="T1456" s="1"/>
  <c r="R1456"/>
  <c r="P1456"/>
  <c r="N1456"/>
  <c r="L1456"/>
  <c r="J1456"/>
  <c r="H1456"/>
  <c r="F1456"/>
  <c r="D1456"/>
  <c r="W1447"/>
  <c r="V1447"/>
  <c r="S1447"/>
  <c r="P1447"/>
  <c r="N1447"/>
  <c r="L1447"/>
  <c r="J1447"/>
  <c r="H1447"/>
  <c r="F1447"/>
  <c r="D1447"/>
  <c r="R1447" s="1"/>
  <c r="W1446"/>
  <c r="V1446"/>
  <c r="S1446"/>
  <c r="P1446"/>
  <c r="N1446"/>
  <c r="L1446"/>
  <c r="J1446"/>
  <c r="H1446"/>
  <c r="F1446"/>
  <c r="D1446"/>
  <c r="R1446" s="1"/>
  <c r="W1445"/>
  <c r="V1445"/>
  <c r="S1445"/>
  <c r="P1445"/>
  <c r="N1445"/>
  <c r="L1445"/>
  <c r="J1445"/>
  <c r="H1445"/>
  <c r="F1445"/>
  <c r="D1445"/>
  <c r="R1445" s="1"/>
  <c r="W1444"/>
  <c r="V1444"/>
  <c r="S1444"/>
  <c r="P1444"/>
  <c r="N1444"/>
  <c r="L1444"/>
  <c r="J1444"/>
  <c r="H1444"/>
  <c r="F1444"/>
  <c r="D1444"/>
  <c r="R1444" s="1"/>
  <c r="W1442"/>
  <c r="V1442"/>
  <c r="S1442"/>
  <c r="P1442"/>
  <c r="N1442"/>
  <c r="L1442"/>
  <c r="J1442"/>
  <c r="H1442"/>
  <c r="F1442"/>
  <c r="D1442"/>
  <c r="R1442" s="1"/>
  <c r="W1441"/>
  <c r="V1441"/>
  <c r="S1441"/>
  <c r="P1441"/>
  <c r="N1441"/>
  <c r="L1441"/>
  <c r="J1441"/>
  <c r="H1441"/>
  <c r="F1441"/>
  <c r="D1441"/>
  <c r="R1441" s="1"/>
  <c r="W1440"/>
  <c r="V1440"/>
  <c r="S1440"/>
  <c r="P1440"/>
  <c r="N1440"/>
  <c r="L1440"/>
  <c r="J1440"/>
  <c r="H1440"/>
  <c r="F1440"/>
  <c r="D1440"/>
  <c r="R1440" s="1"/>
  <c r="W1439"/>
  <c r="V1439"/>
  <c r="S1439"/>
  <c r="P1439"/>
  <c r="N1439"/>
  <c r="L1439"/>
  <c r="J1439"/>
  <c r="H1439"/>
  <c r="F1439"/>
  <c r="D1439"/>
  <c r="R1439" s="1"/>
  <c r="W1438"/>
  <c r="V1438"/>
  <c r="S1438"/>
  <c r="P1438"/>
  <c r="N1438"/>
  <c r="L1438"/>
  <c r="J1438"/>
  <c r="H1438"/>
  <c r="F1438"/>
  <c r="D1438"/>
  <c r="R1438" s="1"/>
  <c r="W1437"/>
  <c r="V1437"/>
  <c r="S1437"/>
  <c r="P1437"/>
  <c r="N1437"/>
  <c r="L1437"/>
  <c r="J1437"/>
  <c r="H1437"/>
  <c r="F1437"/>
  <c r="D1437"/>
  <c r="R1437" s="1"/>
  <c r="W1435"/>
  <c r="V1435"/>
  <c r="S1435"/>
  <c r="P1435"/>
  <c r="N1435"/>
  <c r="L1435"/>
  <c r="J1435"/>
  <c r="H1435"/>
  <c r="F1435"/>
  <c r="D1435"/>
  <c r="R1435" s="1"/>
  <c r="W1434"/>
  <c r="V1434"/>
  <c r="S1434"/>
  <c r="P1434"/>
  <c r="N1434"/>
  <c r="L1434"/>
  <c r="J1434"/>
  <c r="H1434"/>
  <c r="F1434"/>
  <c r="D1434"/>
  <c r="R1434" s="1"/>
  <c r="W1432"/>
  <c r="V1432"/>
  <c r="S1432"/>
  <c r="P1432"/>
  <c r="N1432"/>
  <c r="L1432"/>
  <c r="J1432"/>
  <c r="H1432"/>
  <c r="F1432"/>
  <c r="D1432"/>
  <c r="R1432" s="1"/>
  <c r="W1431"/>
  <c r="V1431"/>
  <c r="S1431"/>
  <c r="P1431"/>
  <c r="N1431"/>
  <c r="L1431"/>
  <c r="J1431"/>
  <c r="H1431"/>
  <c r="F1431"/>
  <c r="D1431"/>
  <c r="R1431" s="1"/>
  <c r="W1429"/>
  <c r="V1429"/>
  <c r="S1429"/>
  <c r="P1429"/>
  <c r="N1429"/>
  <c r="L1429"/>
  <c r="J1429"/>
  <c r="H1429"/>
  <c r="F1429"/>
  <c r="D1429"/>
  <c r="R1429" s="1"/>
  <c r="W1428"/>
  <c r="V1428"/>
  <c r="S1428"/>
  <c r="P1428"/>
  <c r="N1428"/>
  <c r="L1428"/>
  <c r="J1428"/>
  <c r="H1428"/>
  <c r="F1428"/>
  <c r="D1428"/>
  <c r="R1428" s="1"/>
  <c r="W1427"/>
  <c r="V1427"/>
  <c r="S1427"/>
  <c r="P1427"/>
  <c r="N1427"/>
  <c r="L1427"/>
  <c r="J1427"/>
  <c r="H1427"/>
  <c r="F1427"/>
  <c r="D1427"/>
  <c r="R1427" s="1"/>
  <c r="W1426"/>
  <c r="V1426"/>
  <c r="S1426"/>
  <c r="P1426"/>
  <c r="N1426"/>
  <c r="L1426"/>
  <c r="J1426"/>
  <c r="H1426"/>
  <c r="F1426"/>
  <c r="D1426"/>
  <c r="R1426" s="1"/>
  <c r="W1425"/>
  <c r="V1425"/>
  <c r="S1425"/>
  <c r="P1425"/>
  <c r="N1425"/>
  <c r="L1425"/>
  <c r="J1425"/>
  <c r="H1425"/>
  <c r="F1425"/>
  <c r="R1425" s="1"/>
  <c r="T1425" s="1"/>
  <c r="D1425"/>
  <c r="W1424"/>
  <c r="V1424"/>
  <c r="S1424"/>
  <c r="P1424"/>
  <c r="N1424"/>
  <c r="L1424"/>
  <c r="J1424"/>
  <c r="H1424"/>
  <c r="F1424"/>
  <c r="D1424"/>
  <c r="R1424" s="1"/>
  <c r="W1423"/>
  <c r="V1423"/>
  <c r="S1423"/>
  <c r="P1423"/>
  <c r="N1423"/>
  <c r="L1423"/>
  <c r="J1423"/>
  <c r="H1423"/>
  <c r="F1423"/>
  <c r="R1423" s="1"/>
  <c r="T1423" s="1"/>
  <c r="D1423"/>
  <c r="W1421"/>
  <c r="V1421"/>
  <c r="S1421"/>
  <c r="P1421"/>
  <c r="N1421"/>
  <c r="L1421"/>
  <c r="J1421"/>
  <c r="H1421"/>
  <c r="F1421"/>
  <c r="D1421"/>
  <c r="R1421" s="1"/>
  <c r="W1420"/>
  <c r="V1420"/>
  <c r="S1420"/>
  <c r="P1420"/>
  <c r="N1420"/>
  <c r="L1420"/>
  <c r="J1420"/>
  <c r="H1420"/>
  <c r="F1420"/>
  <c r="R1420" s="1"/>
  <c r="T1420" s="1"/>
  <c r="D1420"/>
  <c r="W1418"/>
  <c r="V1418"/>
  <c r="S1418"/>
  <c r="P1418"/>
  <c r="N1418"/>
  <c r="L1418"/>
  <c r="J1418"/>
  <c r="H1418"/>
  <c r="F1418"/>
  <c r="D1418"/>
  <c r="R1418" s="1"/>
  <c r="W1416"/>
  <c r="V1416"/>
  <c r="S1416"/>
  <c r="P1416"/>
  <c r="N1416"/>
  <c r="L1416"/>
  <c r="J1416"/>
  <c r="H1416"/>
  <c r="F1416"/>
  <c r="R1416" s="1"/>
  <c r="T1416" s="1"/>
  <c r="D1416"/>
  <c r="W1415"/>
  <c r="V1415"/>
  <c r="S1415"/>
  <c r="P1415"/>
  <c r="N1415"/>
  <c r="L1415"/>
  <c r="J1415"/>
  <c r="H1415"/>
  <c r="F1415"/>
  <c r="D1415"/>
  <c r="R1415" s="1"/>
  <c r="W1413"/>
  <c r="V1413"/>
  <c r="S1413"/>
  <c r="P1413"/>
  <c r="N1413"/>
  <c r="L1413"/>
  <c r="J1413"/>
  <c r="H1413"/>
  <c r="F1413"/>
  <c r="R1413" s="1"/>
  <c r="T1413" s="1"/>
  <c r="D1413"/>
  <c r="W1411"/>
  <c r="V1411"/>
  <c r="S1411"/>
  <c r="P1411"/>
  <c r="N1411"/>
  <c r="L1411"/>
  <c r="J1411"/>
  <c r="H1411"/>
  <c r="F1411"/>
  <c r="D1411"/>
  <c r="R1411" s="1"/>
  <c r="W1409"/>
  <c r="V1409"/>
  <c r="S1409"/>
  <c r="P1409"/>
  <c r="N1409"/>
  <c r="L1409"/>
  <c r="J1409"/>
  <c r="H1409"/>
  <c r="F1409"/>
  <c r="R1409" s="1"/>
  <c r="T1409" s="1"/>
  <c r="D1409"/>
  <c r="W1408"/>
  <c r="V1408"/>
  <c r="S1408"/>
  <c r="P1408"/>
  <c r="N1408"/>
  <c r="L1408"/>
  <c r="J1408"/>
  <c r="H1408"/>
  <c r="F1408"/>
  <c r="D1408"/>
  <c r="R1408" s="1"/>
  <c r="P1406"/>
  <c r="R1406" s="1"/>
  <c r="N1406"/>
  <c r="L1406"/>
  <c r="J1406"/>
  <c r="H1406"/>
  <c r="F1406"/>
  <c r="E1406"/>
  <c r="G1406" s="1"/>
  <c r="I1406" s="1"/>
  <c r="K1406" s="1"/>
  <c r="M1406" s="1"/>
  <c r="O1406" s="1"/>
  <c r="Q1406" s="1"/>
  <c r="S1406" s="1"/>
  <c r="D1406"/>
  <c r="P1385"/>
  <c r="P1384"/>
  <c r="P1383"/>
  <c r="P1381"/>
  <c r="P1380"/>
  <c r="P1378"/>
  <c r="P1377"/>
  <c r="P1376"/>
  <c r="P1375"/>
  <c r="P1374"/>
  <c r="P1372"/>
  <c r="P1371"/>
  <c r="P1370"/>
  <c r="P1369"/>
  <c r="P1368"/>
  <c r="P1365"/>
  <c r="P1364"/>
  <c r="P1363"/>
  <c r="P1362"/>
  <c r="P1360"/>
  <c r="P1359"/>
  <c r="P1357"/>
  <c r="P1356"/>
  <c r="P1353"/>
  <c r="P1352"/>
  <c r="P1351"/>
  <c r="P1350"/>
  <c r="P1349"/>
  <c r="P1347"/>
  <c r="P1346"/>
  <c r="P1345"/>
  <c r="P1344"/>
  <c r="P1343"/>
  <c r="P1342"/>
  <c r="P1341"/>
  <c r="P1340"/>
  <c r="N1385"/>
  <c r="N1384"/>
  <c r="N1383"/>
  <c r="N1381"/>
  <c r="N1380"/>
  <c r="N1378"/>
  <c r="N1377"/>
  <c r="N1376"/>
  <c r="N1375"/>
  <c r="N1374"/>
  <c r="N1372"/>
  <c r="N1371"/>
  <c r="N1370"/>
  <c r="N1369"/>
  <c r="N1368"/>
  <c r="N1365"/>
  <c r="N1364"/>
  <c r="N1363"/>
  <c r="N1362"/>
  <c r="N1360"/>
  <c r="N1359"/>
  <c r="N1357"/>
  <c r="N1356"/>
  <c r="N1353"/>
  <c r="N1352"/>
  <c r="N1351"/>
  <c r="N1350"/>
  <c r="N1349"/>
  <c r="N1347"/>
  <c r="N1346"/>
  <c r="N1345"/>
  <c r="N1344"/>
  <c r="N1343"/>
  <c r="N1342"/>
  <c r="N1341"/>
  <c r="N1340"/>
  <c r="L1385"/>
  <c r="L1384"/>
  <c r="L1383"/>
  <c r="L1381"/>
  <c r="L1380"/>
  <c r="L1378"/>
  <c r="L1377"/>
  <c r="L1376"/>
  <c r="L1375"/>
  <c r="L1374"/>
  <c r="L1372"/>
  <c r="L1371"/>
  <c r="L1370"/>
  <c r="L1369"/>
  <c r="L1368"/>
  <c r="L1365"/>
  <c r="L1364"/>
  <c r="L1363"/>
  <c r="L1362"/>
  <c r="L1360"/>
  <c r="L1359"/>
  <c r="L1357"/>
  <c r="L1356"/>
  <c r="L1353"/>
  <c r="L1352"/>
  <c r="L1351"/>
  <c r="L1350"/>
  <c r="L1349"/>
  <c r="L1347"/>
  <c r="L1346"/>
  <c r="L1345"/>
  <c r="L1344"/>
  <c r="L1343"/>
  <c r="L1342"/>
  <c r="L1341"/>
  <c r="L1340"/>
  <c r="J1385"/>
  <c r="J1384"/>
  <c r="J1383"/>
  <c r="J1381"/>
  <c r="J1380"/>
  <c r="J1378"/>
  <c r="J1377"/>
  <c r="J1376"/>
  <c r="J1375"/>
  <c r="J1374"/>
  <c r="J1372"/>
  <c r="J1371"/>
  <c r="J1370"/>
  <c r="J1369"/>
  <c r="J1368"/>
  <c r="J1365"/>
  <c r="J1364"/>
  <c r="J1363"/>
  <c r="J1362"/>
  <c r="J1360"/>
  <c r="J1359"/>
  <c r="J1357"/>
  <c r="J1356"/>
  <c r="J1353"/>
  <c r="J1352"/>
  <c r="J1351"/>
  <c r="J1350"/>
  <c r="J1349"/>
  <c r="J1347"/>
  <c r="J1346"/>
  <c r="J1345"/>
  <c r="J1344"/>
  <c r="J1343"/>
  <c r="J1342"/>
  <c r="J1341"/>
  <c r="J1340"/>
  <c r="H1385"/>
  <c r="H1384"/>
  <c r="H1383"/>
  <c r="H1381"/>
  <c r="H1380"/>
  <c r="H1378"/>
  <c r="H1377"/>
  <c r="H1376"/>
  <c r="H1375"/>
  <c r="H1374"/>
  <c r="H1372"/>
  <c r="H1371"/>
  <c r="H1370"/>
  <c r="H1369"/>
  <c r="H1368"/>
  <c r="H1365"/>
  <c r="H1364"/>
  <c r="H1363"/>
  <c r="H1362"/>
  <c r="H1360"/>
  <c r="H1359"/>
  <c r="H1357"/>
  <c r="H1356"/>
  <c r="H1353"/>
  <c r="H1352"/>
  <c r="H1351"/>
  <c r="H1350"/>
  <c r="H1349"/>
  <c r="H1347"/>
  <c r="H1346"/>
  <c r="H1345"/>
  <c r="H1344"/>
  <c r="H1343"/>
  <c r="H1342"/>
  <c r="H1341"/>
  <c r="H1340"/>
  <c r="F1385"/>
  <c r="F1384"/>
  <c r="F1383"/>
  <c r="F1381"/>
  <c r="F1380"/>
  <c r="F1378"/>
  <c r="F1377"/>
  <c r="F1376"/>
  <c r="F1375"/>
  <c r="F1374"/>
  <c r="F1372"/>
  <c r="F1371"/>
  <c r="F1370"/>
  <c r="F1369"/>
  <c r="F1368"/>
  <c r="F1365"/>
  <c r="F1364"/>
  <c r="F1363"/>
  <c r="F1362"/>
  <c r="F1360"/>
  <c r="F1359"/>
  <c r="F1357"/>
  <c r="F1356"/>
  <c r="F1353"/>
  <c r="F1352"/>
  <c r="F1351"/>
  <c r="F1350"/>
  <c r="F1349"/>
  <c r="F1347"/>
  <c r="F1346"/>
  <c r="F1345"/>
  <c r="F1344"/>
  <c r="F1343"/>
  <c r="F1342"/>
  <c r="F1341"/>
  <c r="F1340"/>
  <c r="D1385"/>
  <c r="D1384"/>
  <c r="D1383"/>
  <c r="D1381"/>
  <c r="D1380"/>
  <c r="D1378"/>
  <c r="D1377"/>
  <c r="D1376"/>
  <c r="D1375"/>
  <c r="D1374"/>
  <c r="D1372"/>
  <c r="D1371"/>
  <c r="D1370"/>
  <c r="D1369"/>
  <c r="D1368"/>
  <c r="D1365"/>
  <c r="D1364"/>
  <c r="D1363"/>
  <c r="D1362"/>
  <c r="D1360"/>
  <c r="D1359"/>
  <c r="D1357"/>
  <c r="D1356"/>
  <c r="D1353"/>
  <c r="D1352"/>
  <c r="D1351"/>
  <c r="D1350"/>
  <c r="D1349"/>
  <c r="D1341"/>
  <c r="D1342"/>
  <c r="D1343"/>
  <c r="D1344"/>
  <c r="D1345"/>
  <c r="D1346"/>
  <c r="D1347"/>
  <c r="D1340"/>
  <c r="S1313"/>
  <c r="S1329"/>
  <c r="P1331"/>
  <c r="P1330"/>
  <c r="P1329"/>
  <c r="P1328"/>
  <c r="P1326"/>
  <c r="P1325"/>
  <c r="P1324"/>
  <c r="P1323"/>
  <c r="P1322"/>
  <c r="P1321"/>
  <c r="P1319"/>
  <c r="P1318"/>
  <c r="P1316"/>
  <c r="P1315"/>
  <c r="P1313"/>
  <c r="P1312"/>
  <c r="P1311"/>
  <c r="P1310"/>
  <c r="P1309"/>
  <c r="P1308"/>
  <c r="P1307"/>
  <c r="P1305"/>
  <c r="P1304"/>
  <c r="P1302"/>
  <c r="P1300"/>
  <c r="P1299"/>
  <c r="P1297"/>
  <c r="P1295"/>
  <c r="P1293"/>
  <c r="P1292"/>
  <c r="N1331"/>
  <c r="N1330"/>
  <c r="N1329"/>
  <c r="N1328"/>
  <c r="N1326"/>
  <c r="N1325"/>
  <c r="N1324"/>
  <c r="N1323"/>
  <c r="N1322"/>
  <c r="N1321"/>
  <c r="N1319"/>
  <c r="N1318"/>
  <c r="N1316"/>
  <c r="N1315"/>
  <c r="N1313"/>
  <c r="N1312"/>
  <c r="N1311"/>
  <c r="N1310"/>
  <c r="N1309"/>
  <c r="N1308"/>
  <c r="N1307"/>
  <c r="N1305"/>
  <c r="N1304"/>
  <c r="N1302"/>
  <c r="N1300"/>
  <c r="N1299"/>
  <c r="N1297"/>
  <c r="N1295"/>
  <c r="N1293"/>
  <c r="N1292"/>
  <c r="L1331"/>
  <c r="L1330"/>
  <c r="L1329"/>
  <c r="L1328"/>
  <c r="L1326"/>
  <c r="L1325"/>
  <c r="L1324"/>
  <c r="L1323"/>
  <c r="L1322"/>
  <c r="L1321"/>
  <c r="L1319"/>
  <c r="L1318"/>
  <c r="L1316"/>
  <c r="L1315"/>
  <c r="L1313"/>
  <c r="L1312"/>
  <c r="L1311"/>
  <c r="L1310"/>
  <c r="L1309"/>
  <c r="L1308"/>
  <c r="L1307"/>
  <c r="L1305"/>
  <c r="L1304"/>
  <c r="L1302"/>
  <c r="L1300"/>
  <c r="L1299"/>
  <c r="L1297"/>
  <c r="L1295"/>
  <c r="L1293"/>
  <c r="L1292"/>
  <c r="J1331"/>
  <c r="J1330"/>
  <c r="J1329"/>
  <c r="J1328"/>
  <c r="J1326"/>
  <c r="J1325"/>
  <c r="J1324"/>
  <c r="J1323"/>
  <c r="J1322"/>
  <c r="J1321"/>
  <c r="J1319"/>
  <c r="J1318"/>
  <c r="J1316"/>
  <c r="J1315"/>
  <c r="J1313"/>
  <c r="J1312"/>
  <c r="J1311"/>
  <c r="J1310"/>
  <c r="J1309"/>
  <c r="J1308"/>
  <c r="J1307"/>
  <c r="J1305"/>
  <c r="J1304"/>
  <c r="J1302"/>
  <c r="J1300"/>
  <c r="J1299"/>
  <c r="J1297"/>
  <c r="J1295"/>
  <c r="J1293"/>
  <c r="J1292"/>
  <c r="H1331"/>
  <c r="H1330"/>
  <c r="H1329"/>
  <c r="H1328"/>
  <c r="H1326"/>
  <c r="H1325"/>
  <c r="H1324"/>
  <c r="H1323"/>
  <c r="H1322"/>
  <c r="H1321"/>
  <c r="H1319"/>
  <c r="H1318"/>
  <c r="H1316"/>
  <c r="H1315"/>
  <c r="H1313"/>
  <c r="H1312"/>
  <c r="H1311"/>
  <c r="H1310"/>
  <c r="H1309"/>
  <c r="H1308"/>
  <c r="H1307"/>
  <c r="H1305"/>
  <c r="H1304"/>
  <c r="H1302"/>
  <c r="H1300"/>
  <c r="H1299"/>
  <c r="H1297"/>
  <c r="H1295"/>
  <c r="H1293"/>
  <c r="H1292"/>
  <c r="F1331"/>
  <c r="F1330"/>
  <c r="F1329"/>
  <c r="F1328"/>
  <c r="F1326"/>
  <c r="F1325"/>
  <c r="F1324"/>
  <c r="F1323"/>
  <c r="F1322"/>
  <c r="F1321"/>
  <c r="F1319"/>
  <c r="F1318"/>
  <c r="F1316"/>
  <c r="F1315"/>
  <c r="F1313"/>
  <c r="F1312"/>
  <c r="F1311"/>
  <c r="F1310"/>
  <c r="F1309"/>
  <c r="F1308"/>
  <c r="F1307"/>
  <c r="F1305"/>
  <c r="F1304"/>
  <c r="F1302"/>
  <c r="F1300"/>
  <c r="F1299"/>
  <c r="F1297"/>
  <c r="F1295"/>
  <c r="F1293"/>
  <c r="F1292"/>
  <c r="D1331"/>
  <c r="R1331" s="1"/>
  <c r="D1330"/>
  <c r="R1330" s="1"/>
  <c r="D1329"/>
  <c r="R1329" s="1"/>
  <c r="D1328"/>
  <c r="R1328" s="1"/>
  <c r="D1326"/>
  <c r="R1326" s="1"/>
  <c r="D1325"/>
  <c r="R1325" s="1"/>
  <c r="D1324"/>
  <c r="R1324" s="1"/>
  <c r="D1323"/>
  <c r="R1323" s="1"/>
  <c r="D1322"/>
  <c r="R1322" s="1"/>
  <c r="D1321"/>
  <c r="R1321" s="1"/>
  <c r="D1319"/>
  <c r="R1319" s="1"/>
  <c r="D1318"/>
  <c r="R1318" s="1"/>
  <c r="D1316"/>
  <c r="R1316" s="1"/>
  <c r="D1315"/>
  <c r="R1315" s="1"/>
  <c r="D1313"/>
  <c r="D1312"/>
  <c r="R1312" s="1"/>
  <c r="D1311"/>
  <c r="R1311" s="1"/>
  <c r="D1310"/>
  <c r="R1310" s="1"/>
  <c r="D1309"/>
  <c r="R1309" s="1"/>
  <c r="D1308"/>
  <c r="R1308" s="1"/>
  <c r="D1307"/>
  <c r="R1307" s="1"/>
  <c r="D1305"/>
  <c r="R1305" s="1"/>
  <c r="D1304"/>
  <c r="R1304" s="1"/>
  <c r="D1302"/>
  <c r="R1302" s="1"/>
  <c r="D1300"/>
  <c r="R1300" s="1"/>
  <c r="D1299"/>
  <c r="R1299" s="1"/>
  <c r="D1297"/>
  <c r="R1297" s="1"/>
  <c r="D1295"/>
  <c r="R1295" s="1"/>
  <c r="D1293"/>
  <c r="R1293" s="1"/>
  <c r="D1292"/>
  <c r="R1292" s="1"/>
  <c r="P1290"/>
  <c r="N1290"/>
  <c r="L1290"/>
  <c r="J1290"/>
  <c r="H1290"/>
  <c r="F1290"/>
  <c r="D1290"/>
  <c r="W1385"/>
  <c r="V1385"/>
  <c r="S1385"/>
  <c r="W1384"/>
  <c r="V1384"/>
  <c r="S1384"/>
  <c r="W1383"/>
  <c r="V1383"/>
  <c r="S1383"/>
  <c r="Z1382"/>
  <c r="W1381"/>
  <c r="V1381"/>
  <c r="S1381"/>
  <c r="W1380"/>
  <c r="V1380"/>
  <c r="S1380"/>
  <c r="Z1379"/>
  <c r="W1378"/>
  <c r="V1378"/>
  <c r="S1378"/>
  <c r="W1377"/>
  <c r="V1377"/>
  <c r="S1377"/>
  <c r="W1376"/>
  <c r="V1376"/>
  <c r="S1376"/>
  <c r="W1375"/>
  <c r="V1375"/>
  <c r="S1375"/>
  <c r="W1374"/>
  <c r="V1374"/>
  <c r="S1374"/>
  <c r="W1372"/>
  <c r="V1372"/>
  <c r="S1372"/>
  <c r="W1371"/>
  <c r="V1371"/>
  <c r="S1371"/>
  <c r="W1370"/>
  <c r="V1370"/>
  <c r="S1370"/>
  <c r="W1369"/>
  <c r="V1369"/>
  <c r="S1369"/>
  <c r="W1368"/>
  <c r="V1368"/>
  <c r="S1368"/>
  <c r="W1365"/>
  <c r="V1365"/>
  <c r="S1365"/>
  <c r="W1364"/>
  <c r="V1364"/>
  <c r="S1364"/>
  <c r="W1363"/>
  <c r="V1363"/>
  <c r="S1363"/>
  <c r="W1362"/>
  <c r="V1362"/>
  <c r="S1362"/>
  <c r="W1360"/>
  <c r="V1360"/>
  <c r="S1360"/>
  <c r="W1359"/>
  <c r="V1359"/>
  <c r="S1359"/>
  <c r="W1357"/>
  <c r="V1357"/>
  <c r="S1357"/>
  <c r="W1356"/>
  <c r="V1356"/>
  <c r="S1356"/>
  <c r="W1353"/>
  <c r="V1353"/>
  <c r="S1353"/>
  <c r="W1352"/>
  <c r="V1352"/>
  <c r="S1352"/>
  <c r="W1351"/>
  <c r="V1351"/>
  <c r="S1351"/>
  <c r="W1350"/>
  <c r="V1350"/>
  <c r="S1350"/>
  <c r="W1349"/>
  <c r="V1349"/>
  <c r="S1349"/>
  <c r="W1347"/>
  <c r="V1347"/>
  <c r="S1347"/>
  <c r="W1346"/>
  <c r="V1346"/>
  <c r="S1346"/>
  <c r="W1345"/>
  <c r="V1345"/>
  <c r="S1345"/>
  <c r="W1344"/>
  <c r="V1344"/>
  <c r="S1344"/>
  <c r="W1343"/>
  <c r="V1343"/>
  <c r="S1343"/>
  <c r="W1342"/>
  <c r="V1342"/>
  <c r="S1342"/>
  <c r="W1341"/>
  <c r="V1341"/>
  <c r="S1341"/>
  <c r="W1340"/>
  <c r="V1340"/>
  <c r="S1340"/>
  <c r="W1331"/>
  <c r="V1331"/>
  <c r="S1331"/>
  <c r="W1330"/>
  <c r="V1330"/>
  <c r="S1330"/>
  <c r="W1329"/>
  <c r="V1329"/>
  <c r="W1328"/>
  <c r="V1328"/>
  <c r="S1328"/>
  <c r="W1326"/>
  <c r="V1326"/>
  <c r="S1326"/>
  <c r="W1325"/>
  <c r="V1325"/>
  <c r="S1325"/>
  <c r="W1324"/>
  <c r="V1324"/>
  <c r="S1324"/>
  <c r="W1323"/>
  <c r="V1323"/>
  <c r="S1323"/>
  <c r="W1322"/>
  <c r="V1322"/>
  <c r="S1322"/>
  <c r="W1321"/>
  <c r="V1321"/>
  <c r="S1321"/>
  <c r="W1319"/>
  <c r="V1319"/>
  <c r="S1319"/>
  <c r="W1318"/>
  <c r="V1318"/>
  <c r="S1318"/>
  <c r="Z1317"/>
  <c r="W1316"/>
  <c r="V1316"/>
  <c r="S1316"/>
  <c r="W1315"/>
  <c r="V1315"/>
  <c r="S1315"/>
  <c r="W1313"/>
  <c r="V1313"/>
  <c r="W1312"/>
  <c r="V1312"/>
  <c r="S1312"/>
  <c r="W1311"/>
  <c r="V1311"/>
  <c r="S1311"/>
  <c r="W1310"/>
  <c r="V1310"/>
  <c r="S1310"/>
  <c r="W1309"/>
  <c r="V1309"/>
  <c r="S1309"/>
  <c r="W1308"/>
  <c r="V1308"/>
  <c r="S1308"/>
  <c r="W1307"/>
  <c r="V1307"/>
  <c r="S1307"/>
  <c r="W1305"/>
  <c r="V1305"/>
  <c r="S1305"/>
  <c r="W1304"/>
  <c r="V1304"/>
  <c r="S1304"/>
  <c r="W1302"/>
  <c r="V1302"/>
  <c r="S1302"/>
  <c r="W1300"/>
  <c r="V1300"/>
  <c r="S1300"/>
  <c r="W1299"/>
  <c r="V1299"/>
  <c r="S1299"/>
  <c r="W1297"/>
  <c r="V1297"/>
  <c r="S1297"/>
  <c r="W1295"/>
  <c r="V1295"/>
  <c r="S1295"/>
  <c r="W1293"/>
  <c r="V1293"/>
  <c r="S1293"/>
  <c r="W1292"/>
  <c r="V1292"/>
  <c r="S1292"/>
  <c r="R1290"/>
  <c r="E1290"/>
  <c r="G1290" s="1"/>
  <c r="I1290" s="1"/>
  <c r="K1290" s="1"/>
  <c r="M1290" s="1"/>
  <c r="O1290" s="1"/>
  <c r="Q1290" s="1"/>
  <c r="S1290" s="1"/>
  <c r="F1179"/>
  <c r="W1269"/>
  <c r="V1269"/>
  <c r="S1269"/>
  <c r="R1385" s="1"/>
  <c r="Z1385" s="1"/>
  <c r="P1269"/>
  <c r="N1269"/>
  <c r="L1269"/>
  <c r="J1269"/>
  <c r="H1269"/>
  <c r="F1269"/>
  <c r="D1269"/>
  <c r="R1269" s="1"/>
  <c r="Z1269" s="1"/>
  <c r="W1268"/>
  <c r="V1268"/>
  <c r="S1268"/>
  <c r="R1384" s="1"/>
  <c r="Z1384" s="1"/>
  <c r="P1268"/>
  <c r="N1268"/>
  <c r="L1268"/>
  <c r="J1268"/>
  <c r="H1268"/>
  <c r="F1268"/>
  <c r="D1268"/>
  <c r="R1268" s="1"/>
  <c r="Z1268" s="1"/>
  <c r="W1267"/>
  <c r="V1267"/>
  <c r="S1267"/>
  <c r="R1383" s="1"/>
  <c r="Z1383" s="1"/>
  <c r="P1267"/>
  <c r="N1267"/>
  <c r="L1267"/>
  <c r="J1267"/>
  <c r="H1267"/>
  <c r="F1267"/>
  <c r="D1267"/>
  <c r="R1267" s="1"/>
  <c r="Z1267" s="1"/>
  <c r="Z1266"/>
  <c r="W1265"/>
  <c r="V1265"/>
  <c r="S1265"/>
  <c r="R1381" s="1"/>
  <c r="Z1381" s="1"/>
  <c r="P1265"/>
  <c r="N1265"/>
  <c r="L1265"/>
  <c r="J1265"/>
  <c r="H1265"/>
  <c r="F1265"/>
  <c r="D1265"/>
  <c r="W1264"/>
  <c r="V1264"/>
  <c r="S1264"/>
  <c r="P1264"/>
  <c r="N1264"/>
  <c r="L1264"/>
  <c r="J1264"/>
  <c r="H1264"/>
  <c r="F1264"/>
  <c r="D1264"/>
  <c r="Z1263"/>
  <c r="W1262"/>
  <c r="V1262"/>
  <c r="S1262"/>
  <c r="R1378" s="1"/>
  <c r="P1262"/>
  <c r="N1262"/>
  <c r="L1262"/>
  <c r="J1262"/>
  <c r="H1262"/>
  <c r="F1262"/>
  <c r="D1262"/>
  <c r="W1261"/>
  <c r="V1261"/>
  <c r="S1261"/>
  <c r="R1377" s="1"/>
  <c r="P1261"/>
  <c r="N1261"/>
  <c r="L1261"/>
  <c r="J1261"/>
  <c r="H1261"/>
  <c r="F1261"/>
  <c r="D1261"/>
  <c r="W1260"/>
  <c r="V1260"/>
  <c r="S1260"/>
  <c r="R1376" s="1"/>
  <c r="P1260"/>
  <c r="N1260"/>
  <c r="L1260"/>
  <c r="J1260"/>
  <c r="H1260"/>
  <c r="F1260"/>
  <c r="D1260"/>
  <c r="W1259"/>
  <c r="V1259"/>
  <c r="S1259"/>
  <c r="R1375" s="1"/>
  <c r="P1259"/>
  <c r="N1259"/>
  <c r="L1259"/>
  <c r="J1259"/>
  <c r="H1259"/>
  <c r="F1259"/>
  <c r="D1259"/>
  <c r="W1258"/>
  <c r="V1258"/>
  <c r="S1258"/>
  <c r="R1374" s="1"/>
  <c r="P1258"/>
  <c r="N1258"/>
  <c r="L1258"/>
  <c r="J1258"/>
  <c r="H1258"/>
  <c r="F1258"/>
  <c r="D1258"/>
  <c r="W1256"/>
  <c r="V1256"/>
  <c r="S1256"/>
  <c r="R1372" s="1"/>
  <c r="P1256"/>
  <c r="N1256"/>
  <c r="L1256"/>
  <c r="J1256"/>
  <c r="H1256"/>
  <c r="F1256"/>
  <c r="D1256"/>
  <c r="W1255"/>
  <c r="V1255"/>
  <c r="S1255"/>
  <c r="P1255"/>
  <c r="N1255"/>
  <c r="L1255"/>
  <c r="J1255"/>
  <c r="H1255"/>
  <c r="F1255"/>
  <c r="D1255"/>
  <c r="R1255" s="1"/>
  <c r="W1254"/>
  <c r="V1254"/>
  <c r="S1254"/>
  <c r="P1254"/>
  <c r="N1254"/>
  <c r="L1254"/>
  <c r="J1254"/>
  <c r="H1254"/>
  <c r="F1254"/>
  <c r="D1254"/>
  <c r="R1254" s="1"/>
  <c r="W1253"/>
  <c r="V1253"/>
  <c r="S1253"/>
  <c r="P1253"/>
  <c r="N1253"/>
  <c r="L1253"/>
  <c r="J1253"/>
  <c r="H1253"/>
  <c r="F1253"/>
  <c r="D1253"/>
  <c r="R1253" s="1"/>
  <c r="Z1253" s="1"/>
  <c r="W1252"/>
  <c r="V1252"/>
  <c r="S1252"/>
  <c r="P1252"/>
  <c r="N1252"/>
  <c r="L1252"/>
  <c r="J1252"/>
  <c r="H1252"/>
  <c r="F1252"/>
  <c r="D1252"/>
  <c r="R1252" s="1"/>
  <c r="Z1252" s="1"/>
  <c r="W1249"/>
  <c r="V1249"/>
  <c r="S1249"/>
  <c r="P1249"/>
  <c r="N1249"/>
  <c r="L1249"/>
  <c r="J1249"/>
  <c r="H1249"/>
  <c r="F1249"/>
  <c r="D1249"/>
  <c r="R1249" s="1"/>
  <c r="Z1249" s="1"/>
  <c r="W1248"/>
  <c r="V1248"/>
  <c r="S1248"/>
  <c r="P1248"/>
  <c r="N1248"/>
  <c r="L1248"/>
  <c r="J1248"/>
  <c r="H1248"/>
  <c r="F1248"/>
  <c r="D1248"/>
  <c r="R1248" s="1"/>
  <c r="Z1248" s="1"/>
  <c r="W1247"/>
  <c r="V1247"/>
  <c r="S1247"/>
  <c r="P1247"/>
  <c r="N1247"/>
  <c r="L1247"/>
  <c r="J1247"/>
  <c r="H1247"/>
  <c r="F1247"/>
  <c r="D1247"/>
  <c r="R1247" s="1"/>
  <c r="Z1247" s="1"/>
  <c r="W1246"/>
  <c r="V1246"/>
  <c r="S1246"/>
  <c r="P1246"/>
  <c r="N1246"/>
  <c r="L1246"/>
  <c r="J1246"/>
  <c r="H1246"/>
  <c r="F1246"/>
  <c r="D1246"/>
  <c r="R1246" s="1"/>
  <c r="Z1246" s="1"/>
  <c r="W1244"/>
  <c r="V1244"/>
  <c r="S1244"/>
  <c r="P1244"/>
  <c r="N1244"/>
  <c r="L1244"/>
  <c r="J1244"/>
  <c r="H1244"/>
  <c r="F1244"/>
  <c r="D1244"/>
  <c r="R1244" s="1"/>
  <c r="Z1244" s="1"/>
  <c r="W1243"/>
  <c r="V1243"/>
  <c r="S1243"/>
  <c r="P1243"/>
  <c r="N1243"/>
  <c r="L1243"/>
  <c r="J1243"/>
  <c r="H1243"/>
  <c r="F1243"/>
  <c r="D1243"/>
  <c r="R1243" s="1"/>
  <c r="Z1243" s="1"/>
  <c r="W1241"/>
  <c r="V1241"/>
  <c r="S1241"/>
  <c r="R1357" s="1"/>
  <c r="Z1357" s="1"/>
  <c r="P1241"/>
  <c r="N1241"/>
  <c r="L1241"/>
  <c r="J1241"/>
  <c r="H1241"/>
  <c r="F1241"/>
  <c r="D1241"/>
  <c r="R1241" s="1"/>
  <c r="Z1241" s="1"/>
  <c r="W1240"/>
  <c r="V1240"/>
  <c r="S1240"/>
  <c r="R1356" s="1"/>
  <c r="Z1356" s="1"/>
  <c r="P1240"/>
  <c r="N1240"/>
  <c r="L1240"/>
  <c r="J1240"/>
  <c r="H1240"/>
  <c r="F1240"/>
  <c r="D1240"/>
  <c r="R1240" s="1"/>
  <c r="Z1240" s="1"/>
  <c r="W1237"/>
  <c r="V1237"/>
  <c r="S1237"/>
  <c r="R1353" s="1"/>
  <c r="Z1353" s="1"/>
  <c r="P1237"/>
  <c r="N1237"/>
  <c r="L1237"/>
  <c r="J1237"/>
  <c r="H1237"/>
  <c r="F1237"/>
  <c r="D1237"/>
  <c r="R1237" s="1"/>
  <c r="Z1237" s="1"/>
  <c r="W1236"/>
  <c r="V1236"/>
  <c r="S1236"/>
  <c r="R1352" s="1"/>
  <c r="Z1352" s="1"/>
  <c r="P1236"/>
  <c r="N1236"/>
  <c r="L1236"/>
  <c r="J1236"/>
  <c r="H1236"/>
  <c r="F1236"/>
  <c r="D1236"/>
  <c r="R1236" s="1"/>
  <c r="Z1236" s="1"/>
  <c r="W1235"/>
  <c r="V1235"/>
  <c r="S1235"/>
  <c r="R1351" s="1"/>
  <c r="Z1351" s="1"/>
  <c r="P1235"/>
  <c r="N1235"/>
  <c r="L1235"/>
  <c r="J1235"/>
  <c r="H1235"/>
  <c r="F1235"/>
  <c r="D1235"/>
  <c r="R1235" s="1"/>
  <c r="Z1235" s="1"/>
  <c r="W1234"/>
  <c r="V1234"/>
  <c r="S1234"/>
  <c r="R1350" s="1"/>
  <c r="Z1350" s="1"/>
  <c r="P1234"/>
  <c r="N1234"/>
  <c r="L1234"/>
  <c r="J1234"/>
  <c r="H1234"/>
  <c r="F1234"/>
  <c r="D1234"/>
  <c r="R1234" s="1"/>
  <c r="Z1234" s="1"/>
  <c r="W1233"/>
  <c r="V1233"/>
  <c r="S1233"/>
  <c r="R1349" s="1"/>
  <c r="Z1349" s="1"/>
  <c r="P1233"/>
  <c r="N1233"/>
  <c r="L1233"/>
  <c r="J1233"/>
  <c r="H1233"/>
  <c r="F1233"/>
  <c r="D1233"/>
  <c r="R1233" s="1"/>
  <c r="Z1233" s="1"/>
  <c r="W1231"/>
  <c r="V1231"/>
  <c r="S1231"/>
  <c r="R1347" s="1"/>
  <c r="Z1347" s="1"/>
  <c r="P1231"/>
  <c r="N1231"/>
  <c r="L1231"/>
  <c r="J1231"/>
  <c r="H1231"/>
  <c r="F1231"/>
  <c r="D1231"/>
  <c r="R1231" s="1"/>
  <c r="Z1231" s="1"/>
  <c r="W1230"/>
  <c r="V1230"/>
  <c r="S1230"/>
  <c r="R1346" s="1"/>
  <c r="Z1346" s="1"/>
  <c r="P1230"/>
  <c r="N1230"/>
  <c r="L1230"/>
  <c r="J1230"/>
  <c r="H1230"/>
  <c r="F1230"/>
  <c r="D1230"/>
  <c r="R1230" s="1"/>
  <c r="Z1230" s="1"/>
  <c r="W1229"/>
  <c r="V1229"/>
  <c r="S1229"/>
  <c r="R1345" s="1"/>
  <c r="Z1345" s="1"/>
  <c r="P1229"/>
  <c r="N1229"/>
  <c r="L1229"/>
  <c r="J1229"/>
  <c r="H1229"/>
  <c r="F1229"/>
  <c r="D1229"/>
  <c r="R1229" s="1"/>
  <c r="Z1229" s="1"/>
  <c r="W1228"/>
  <c r="V1228"/>
  <c r="S1228"/>
  <c r="R1344" s="1"/>
  <c r="Z1344" s="1"/>
  <c r="P1228"/>
  <c r="N1228"/>
  <c r="L1228"/>
  <c r="J1228"/>
  <c r="H1228"/>
  <c r="F1228"/>
  <c r="D1228"/>
  <c r="R1228" s="1"/>
  <c r="Z1228" s="1"/>
  <c r="W1227"/>
  <c r="V1227"/>
  <c r="S1227"/>
  <c r="R1343" s="1"/>
  <c r="Z1343" s="1"/>
  <c r="P1227"/>
  <c r="N1227"/>
  <c r="L1227"/>
  <c r="J1227"/>
  <c r="H1227"/>
  <c r="F1227"/>
  <c r="D1227"/>
  <c r="R1227" s="1"/>
  <c r="Z1227" s="1"/>
  <c r="W1226"/>
  <c r="V1226"/>
  <c r="S1226"/>
  <c r="R1342" s="1"/>
  <c r="Z1342" s="1"/>
  <c r="P1226"/>
  <c r="N1226"/>
  <c r="L1226"/>
  <c r="J1226"/>
  <c r="H1226"/>
  <c r="F1226"/>
  <c r="D1226"/>
  <c r="R1226" s="1"/>
  <c r="Z1226" s="1"/>
  <c r="W1225"/>
  <c r="V1225"/>
  <c r="S1225"/>
  <c r="R1341" s="1"/>
  <c r="Z1341" s="1"/>
  <c r="P1225"/>
  <c r="N1225"/>
  <c r="L1225"/>
  <c r="J1225"/>
  <c r="H1225"/>
  <c r="F1225"/>
  <c r="D1225"/>
  <c r="R1225" s="1"/>
  <c r="Z1225" s="1"/>
  <c r="W1224"/>
  <c r="V1224"/>
  <c r="S1224"/>
  <c r="R1340" s="1"/>
  <c r="Z1340" s="1"/>
  <c r="P1224"/>
  <c r="N1224"/>
  <c r="L1224"/>
  <c r="J1224"/>
  <c r="H1224"/>
  <c r="F1224"/>
  <c r="D1224"/>
  <c r="R1224" s="1"/>
  <c r="Z1224" s="1"/>
  <c r="W1215"/>
  <c r="V1215"/>
  <c r="S1215"/>
  <c r="P1215"/>
  <c r="N1215"/>
  <c r="L1215"/>
  <c r="J1215"/>
  <c r="H1215"/>
  <c r="F1215"/>
  <c r="D1215"/>
  <c r="R1215" s="1"/>
  <c r="W1214"/>
  <c r="V1214"/>
  <c r="S1214"/>
  <c r="P1214"/>
  <c r="N1214"/>
  <c r="L1214"/>
  <c r="J1214"/>
  <c r="H1214"/>
  <c r="F1214"/>
  <c r="D1214"/>
  <c r="R1214" s="1"/>
  <c r="Z1213"/>
  <c r="W1213"/>
  <c r="V1213"/>
  <c r="U1213"/>
  <c r="T1213"/>
  <c r="P1213"/>
  <c r="N1213"/>
  <c r="L1213"/>
  <c r="J1213"/>
  <c r="H1213"/>
  <c r="F1213"/>
  <c r="D1213"/>
  <c r="W1212"/>
  <c r="V1212"/>
  <c r="S1212"/>
  <c r="P1212"/>
  <c r="N1212"/>
  <c r="L1212"/>
  <c r="J1212"/>
  <c r="H1212"/>
  <c r="F1212"/>
  <c r="D1212"/>
  <c r="R1212" s="1"/>
  <c r="W1210"/>
  <c r="V1210"/>
  <c r="S1210"/>
  <c r="P1210"/>
  <c r="N1210"/>
  <c r="L1210"/>
  <c r="J1210"/>
  <c r="H1210"/>
  <c r="F1210"/>
  <c r="D1210"/>
  <c r="R1210" s="1"/>
  <c r="W1209"/>
  <c r="V1209"/>
  <c r="S1209"/>
  <c r="P1209"/>
  <c r="N1209"/>
  <c r="L1209"/>
  <c r="J1209"/>
  <c r="H1209"/>
  <c r="F1209"/>
  <c r="D1209"/>
  <c r="R1209" s="1"/>
  <c r="W1208"/>
  <c r="V1208"/>
  <c r="S1208"/>
  <c r="P1208"/>
  <c r="N1208"/>
  <c r="L1208"/>
  <c r="J1208"/>
  <c r="H1208"/>
  <c r="F1208"/>
  <c r="D1208"/>
  <c r="R1208" s="1"/>
  <c r="W1207"/>
  <c r="V1207"/>
  <c r="S1207"/>
  <c r="P1207"/>
  <c r="N1207"/>
  <c r="L1207"/>
  <c r="J1207"/>
  <c r="H1207"/>
  <c r="F1207"/>
  <c r="D1207"/>
  <c r="R1207" s="1"/>
  <c r="W1206"/>
  <c r="V1206"/>
  <c r="S1206"/>
  <c r="P1206"/>
  <c r="N1206"/>
  <c r="L1206"/>
  <c r="J1206"/>
  <c r="H1206"/>
  <c r="F1206"/>
  <c r="D1206"/>
  <c r="R1206" s="1"/>
  <c r="W1205"/>
  <c r="V1205"/>
  <c r="S1205"/>
  <c r="P1205"/>
  <c r="N1205"/>
  <c r="L1205"/>
  <c r="J1205"/>
  <c r="H1205"/>
  <c r="F1205"/>
  <c r="D1205"/>
  <c r="R1205" s="1"/>
  <c r="W1203"/>
  <c r="V1203"/>
  <c r="S1203"/>
  <c r="P1203"/>
  <c r="N1203"/>
  <c r="L1203"/>
  <c r="J1203"/>
  <c r="H1203"/>
  <c r="F1203"/>
  <c r="D1203"/>
  <c r="R1203" s="1"/>
  <c r="W1202"/>
  <c r="V1202"/>
  <c r="S1202"/>
  <c r="P1202"/>
  <c r="N1202"/>
  <c r="J1202"/>
  <c r="H1202"/>
  <c r="F1202"/>
  <c r="D1202"/>
  <c r="Z1201"/>
  <c r="W1200"/>
  <c r="V1200"/>
  <c r="S1200"/>
  <c r="P1200"/>
  <c r="N1200"/>
  <c r="L1200"/>
  <c r="J1200"/>
  <c r="H1200"/>
  <c r="F1200"/>
  <c r="D1200"/>
  <c r="R1200" s="1"/>
  <c r="W1199"/>
  <c r="V1199"/>
  <c r="S1199"/>
  <c r="P1199"/>
  <c r="N1199"/>
  <c r="L1199"/>
  <c r="J1199"/>
  <c r="H1199"/>
  <c r="F1199"/>
  <c r="D1199"/>
  <c r="R1199" s="1"/>
  <c r="Z1197"/>
  <c r="W1197"/>
  <c r="V1197"/>
  <c r="U1197"/>
  <c r="T1197"/>
  <c r="P1197"/>
  <c r="N1197"/>
  <c r="L1197"/>
  <c r="J1197"/>
  <c r="H1197"/>
  <c r="F1197"/>
  <c r="D1197"/>
  <c r="W1196"/>
  <c r="V1196"/>
  <c r="S1196"/>
  <c r="P1196"/>
  <c r="N1196"/>
  <c r="L1196"/>
  <c r="J1196"/>
  <c r="H1196"/>
  <c r="F1196"/>
  <c r="D1196"/>
  <c r="R1196" s="1"/>
  <c r="W1195"/>
  <c r="V1195"/>
  <c r="S1195"/>
  <c r="P1195"/>
  <c r="N1195"/>
  <c r="L1195"/>
  <c r="J1195"/>
  <c r="H1195"/>
  <c r="F1195"/>
  <c r="D1195"/>
  <c r="R1195" s="1"/>
  <c r="W1194"/>
  <c r="V1194"/>
  <c r="S1194"/>
  <c r="P1194"/>
  <c r="N1194"/>
  <c r="L1194"/>
  <c r="J1194"/>
  <c r="H1194"/>
  <c r="F1194"/>
  <c r="D1194"/>
  <c r="R1194" s="1"/>
  <c r="W1193"/>
  <c r="V1193"/>
  <c r="S1193"/>
  <c r="P1193"/>
  <c r="N1193"/>
  <c r="L1193"/>
  <c r="J1193"/>
  <c r="H1193"/>
  <c r="F1193"/>
  <c r="D1193"/>
  <c r="R1193" s="1"/>
  <c r="W1192"/>
  <c r="V1192"/>
  <c r="S1192"/>
  <c r="P1192"/>
  <c r="N1192"/>
  <c r="L1192"/>
  <c r="J1192"/>
  <c r="H1192"/>
  <c r="F1192"/>
  <c r="D1192"/>
  <c r="R1192" s="1"/>
  <c r="W1191"/>
  <c r="V1191"/>
  <c r="S1191"/>
  <c r="P1191"/>
  <c r="N1191"/>
  <c r="L1191"/>
  <c r="J1191"/>
  <c r="H1191"/>
  <c r="F1191"/>
  <c r="D1191"/>
  <c r="R1191" s="1"/>
  <c r="W1189"/>
  <c r="V1189"/>
  <c r="S1189"/>
  <c r="P1189"/>
  <c r="N1189"/>
  <c r="L1189"/>
  <c r="J1189"/>
  <c r="H1189"/>
  <c r="F1189"/>
  <c r="D1189"/>
  <c r="R1189" s="1"/>
  <c r="W1188"/>
  <c r="V1188"/>
  <c r="S1188"/>
  <c r="P1188"/>
  <c r="N1188"/>
  <c r="L1188"/>
  <c r="J1188"/>
  <c r="H1188"/>
  <c r="F1188"/>
  <c r="D1188"/>
  <c r="R1188" s="1"/>
  <c r="W1186"/>
  <c r="V1186"/>
  <c r="S1186"/>
  <c r="P1186"/>
  <c r="N1186"/>
  <c r="L1186"/>
  <c r="J1186"/>
  <c r="H1186"/>
  <c r="F1186"/>
  <c r="D1186"/>
  <c r="R1186" s="1"/>
  <c r="W1184"/>
  <c r="V1184"/>
  <c r="S1184"/>
  <c r="P1184"/>
  <c r="N1184"/>
  <c r="L1184"/>
  <c r="J1184"/>
  <c r="H1184"/>
  <c r="F1184"/>
  <c r="D1184"/>
  <c r="R1184" s="1"/>
  <c r="W1183"/>
  <c r="V1183"/>
  <c r="S1183"/>
  <c r="P1183"/>
  <c r="N1183"/>
  <c r="L1183"/>
  <c r="J1183"/>
  <c r="H1183"/>
  <c r="F1183"/>
  <c r="D1183"/>
  <c r="R1183" s="1"/>
  <c r="W1181"/>
  <c r="V1181"/>
  <c r="S1181"/>
  <c r="P1181"/>
  <c r="N1181"/>
  <c r="L1181"/>
  <c r="J1181"/>
  <c r="H1181"/>
  <c r="F1181"/>
  <c r="D1181"/>
  <c r="R1181" s="1"/>
  <c r="W1179"/>
  <c r="V1179"/>
  <c r="S1179"/>
  <c r="P1179"/>
  <c r="N1179"/>
  <c r="L1179"/>
  <c r="J1179"/>
  <c r="H1179"/>
  <c r="D1179"/>
  <c r="W1177"/>
  <c r="V1177"/>
  <c r="S1177"/>
  <c r="P1177"/>
  <c r="N1177"/>
  <c r="L1177"/>
  <c r="J1177"/>
  <c r="H1177"/>
  <c r="F1177"/>
  <c r="D1177"/>
  <c r="W1176"/>
  <c r="V1176"/>
  <c r="S1176"/>
  <c r="P1176"/>
  <c r="N1176"/>
  <c r="L1176"/>
  <c r="J1176"/>
  <c r="H1176"/>
  <c r="F1176"/>
  <c r="D1176"/>
  <c r="E1174"/>
  <c r="G1174" s="1"/>
  <c r="I1174" s="1"/>
  <c r="K1174" s="1"/>
  <c r="M1174" s="1"/>
  <c r="O1174" s="1"/>
  <c r="Q1174" s="1"/>
  <c r="S1174" s="1"/>
  <c r="S1135"/>
  <c r="S1134"/>
  <c r="S1133"/>
  <c r="S1132"/>
  <c r="S1130"/>
  <c r="S1129"/>
  <c r="S1127"/>
  <c r="S1126"/>
  <c r="S1123"/>
  <c r="S1122"/>
  <c r="S1121"/>
  <c r="S1120"/>
  <c r="S1119"/>
  <c r="S1117"/>
  <c r="S1116"/>
  <c r="S1115"/>
  <c r="S1114"/>
  <c r="S1113"/>
  <c r="S1112"/>
  <c r="S1111"/>
  <c r="S1110"/>
  <c r="W1092"/>
  <c r="W1091"/>
  <c r="W1085"/>
  <c r="Z1083"/>
  <c r="Z1087"/>
  <c r="Z1099"/>
  <c r="Z1149"/>
  <c r="Z1152"/>
  <c r="S1085"/>
  <c r="S971"/>
  <c r="S1041"/>
  <c r="S1040"/>
  <c r="S1039"/>
  <c r="S1037"/>
  <c r="S1036"/>
  <c r="S1034"/>
  <c r="S1033"/>
  <c r="S1032"/>
  <c r="S1031"/>
  <c r="S1030"/>
  <c r="S1028"/>
  <c r="S1027"/>
  <c r="S1026"/>
  <c r="S1025"/>
  <c r="S1024"/>
  <c r="S1021"/>
  <c r="S1020"/>
  <c r="S1019"/>
  <c r="S1018"/>
  <c r="S1016"/>
  <c r="S1015"/>
  <c r="S1014"/>
  <c r="S1013"/>
  <c r="S1012"/>
  <c r="S1009"/>
  <c r="S1008"/>
  <c r="S1007"/>
  <c r="S1006"/>
  <c r="S1005"/>
  <c r="S1003"/>
  <c r="S1002"/>
  <c r="S1001"/>
  <c r="S1000"/>
  <c r="S999"/>
  <c r="S998"/>
  <c r="S997"/>
  <c r="S996"/>
  <c r="H1101"/>
  <c r="E1060"/>
  <c r="G1060" s="1"/>
  <c r="I1060" s="1"/>
  <c r="K1060" s="1"/>
  <c r="M1060" s="1"/>
  <c r="O1060" s="1"/>
  <c r="Q1060" s="1"/>
  <c r="S1060" s="1"/>
  <c r="J946"/>
  <c r="L946"/>
  <c r="P946"/>
  <c r="R946"/>
  <c r="D946"/>
  <c r="E946"/>
  <c r="D1060" s="1"/>
  <c r="N1155"/>
  <c r="L1155"/>
  <c r="W1135"/>
  <c r="V1135"/>
  <c r="P1135"/>
  <c r="N1135"/>
  <c r="L1135"/>
  <c r="J1135"/>
  <c r="H1135"/>
  <c r="F1135"/>
  <c r="D1135"/>
  <c r="W1134"/>
  <c r="V1134"/>
  <c r="P1134"/>
  <c r="N1134"/>
  <c r="L1134"/>
  <c r="J1134"/>
  <c r="H1134"/>
  <c r="F1134"/>
  <c r="D1134"/>
  <c r="W1133"/>
  <c r="V1133"/>
  <c r="P1133"/>
  <c r="N1133"/>
  <c r="L1133"/>
  <c r="J1133"/>
  <c r="H1133"/>
  <c r="F1133"/>
  <c r="D1133"/>
  <c r="W1132"/>
  <c r="V1132"/>
  <c r="P1132"/>
  <c r="N1132"/>
  <c r="L1132"/>
  <c r="J1132"/>
  <c r="H1132"/>
  <c r="F1132"/>
  <c r="D1132"/>
  <c r="W1130"/>
  <c r="V1130"/>
  <c r="P1130"/>
  <c r="N1130"/>
  <c r="L1130"/>
  <c r="J1130"/>
  <c r="H1130"/>
  <c r="F1130"/>
  <c r="D1130"/>
  <c r="W1129"/>
  <c r="V1129"/>
  <c r="P1129"/>
  <c r="N1129"/>
  <c r="L1129"/>
  <c r="J1129"/>
  <c r="H1129"/>
  <c r="F1129"/>
  <c r="D1129"/>
  <c r="W1127"/>
  <c r="V1127"/>
  <c r="P1127"/>
  <c r="N1127"/>
  <c r="L1127"/>
  <c r="J1127"/>
  <c r="H1127"/>
  <c r="F1127"/>
  <c r="D1127"/>
  <c r="W1126"/>
  <c r="V1126"/>
  <c r="P1126"/>
  <c r="N1126"/>
  <c r="L1126"/>
  <c r="J1126"/>
  <c r="H1126"/>
  <c r="F1126"/>
  <c r="D1126"/>
  <c r="W1123"/>
  <c r="V1123"/>
  <c r="P1123"/>
  <c r="N1123"/>
  <c r="L1123"/>
  <c r="J1123"/>
  <c r="H1123"/>
  <c r="F1123"/>
  <c r="D1123"/>
  <c r="W1122"/>
  <c r="V1122"/>
  <c r="P1122"/>
  <c r="N1122"/>
  <c r="L1122"/>
  <c r="J1122"/>
  <c r="H1122"/>
  <c r="F1122"/>
  <c r="D1122"/>
  <c r="W1121"/>
  <c r="V1121"/>
  <c r="P1121"/>
  <c r="N1121"/>
  <c r="L1121"/>
  <c r="J1121"/>
  <c r="H1121"/>
  <c r="F1121"/>
  <c r="D1121"/>
  <c r="W1120"/>
  <c r="V1120"/>
  <c r="P1120"/>
  <c r="N1120"/>
  <c r="L1120"/>
  <c r="J1120"/>
  <c r="H1120"/>
  <c r="F1120"/>
  <c r="D1120"/>
  <c r="R1120" s="1"/>
  <c r="Z1120" s="1"/>
  <c r="W1119"/>
  <c r="V1119"/>
  <c r="P1119"/>
  <c r="N1119"/>
  <c r="L1119"/>
  <c r="J1119"/>
  <c r="H1119"/>
  <c r="F1119"/>
  <c r="D1119"/>
  <c r="W1117"/>
  <c r="V1117"/>
  <c r="P1117"/>
  <c r="N1117"/>
  <c r="L1117"/>
  <c r="J1117"/>
  <c r="H1117"/>
  <c r="F1117"/>
  <c r="D1117"/>
  <c r="R1117" s="1"/>
  <c r="Z1117" s="1"/>
  <c r="W1116"/>
  <c r="V1116"/>
  <c r="P1116"/>
  <c r="N1116"/>
  <c r="L1116"/>
  <c r="J1116"/>
  <c r="H1116"/>
  <c r="F1116"/>
  <c r="D1116"/>
  <c r="W1115"/>
  <c r="V1115"/>
  <c r="P1115"/>
  <c r="N1115"/>
  <c r="L1115"/>
  <c r="J1115"/>
  <c r="H1115"/>
  <c r="F1115"/>
  <c r="D1115"/>
  <c r="R1115" s="1"/>
  <c r="Z1115" s="1"/>
  <c r="W1114"/>
  <c r="V1114"/>
  <c r="P1114"/>
  <c r="N1114"/>
  <c r="L1114"/>
  <c r="J1114"/>
  <c r="H1114"/>
  <c r="F1114"/>
  <c r="D1114"/>
  <c r="W1113"/>
  <c r="V1113"/>
  <c r="P1113"/>
  <c r="N1113"/>
  <c r="L1113"/>
  <c r="J1113"/>
  <c r="H1113"/>
  <c r="F1113"/>
  <c r="D1113"/>
  <c r="R1113" s="1"/>
  <c r="Z1113" s="1"/>
  <c r="W1112"/>
  <c r="V1112"/>
  <c r="P1112"/>
  <c r="N1112"/>
  <c r="L1112"/>
  <c r="J1112"/>
  <c r="H1112"/>
  <c r="F1112"/>
  <c r="D1112"/>
  <c r="W1111"/>
  <c r="V1111"/>
  <c r="P1111"/>
  <c r="N1111"/>
  <c r="L1111"/>
  <c r="J1111"/>
  <c r="H1111"/>
  <c r="F1111"/>
  <c r="D1111"/>
  <c r="W1110"/>
  <c r="V1110"/>
  <c r="P1110"/>
  <c r="N1110"/>
  <c r="L1110"/>
  <c r="J1110"/>
  <c r="H1110"/>
  <c r="F1110"/>
  <c r="D1110"/>
  <c r="W1101"/>
  <c r="V1101"/>
  <c r="S1101"/>
  <c r="P1101"/>
  <c r="N1101"/>
  <c r="L1101"/>
  <c r="J1101"/>
  <c r="F1101"/>
  <c r="D1101"/>
  <c r="W1100"/>
  <c r="V1100"/>
  <c r="S1100"/>
  <c r="P1100"/>
  <c r="N1100"/>
  <c r="L1100"/>
  <c r="J1100"/>
  <c r="H1100"/>
  <c r="F1100"/>
  <c r="D1100"/>
  <c r="W1099"/>
  <c r="V1099"/>
  <c r="U1099"/>
  <c r="T1099"/>
  <c r="P1099"/>
  <c r="N1099"/>
  <c r="L1099"/>
  <c r="J1099"/>
  <c r="H1099"/>
  <c r="F1099"/>
  <c r="D1099"/>
  <c r="W1098"/>
  <c r="V1098"/>
  <c r="S1098"/>
  <c r="P1098"/>
  <c r="N1098"/>
  <c r="L1098"/>
  <c r="J1098"/>
  <c r="H1098"/>
  <c r="F1098"/>
  <c r="D1098"/>
  <c r="W1096"/>
  <c r="V1096"/>
  <c r="S1096"/>
  <c r="P1096"/>
  <c r="N1096"/>
  <c r="L1096"/>
  <c r="J1096"/>
  <c r="H1096"/>
  <c r="F1096"/>
  <c r="D1096"/>
  <c r="W1095"/>
  <c r="V1095"/>
  <c r="S1095"/>
  <c r="P1095"/>
  <c r="N1095"/>
  <c r="L1095"/>
  <c r="J1095"/>
  <c r="H1095"/>
  <c r="F1095"/>
  <c r="D1095"/>
  <c r="W1094"/>
  <c r="V1094"/>
  <c r="S1094"/>
  <c r="P1094"/>
  <c r="N1094"/>
  <c r="L1094"/>
  <c r="J1094"/>
  <c r="H1094"/>
  <c r="F1094"/>
  <c r="D1094"/>
  <c r="W1093"/>
  <c r="V1093"/>
  <c r="S1093"/>
  <c r="P1093"/>
  <c r="N1093"/>
  <c r="L1093"/>
  <c r="J1093"/>
  <c r="H1093"/>
  <c r="F1093"/>
  <c r="D1093"/>
  <c r="V1092"/>
  <c r="S1092"/>
  <c r="P1092"/>
  <c r="N1092"/>
  <c r="L1092"/>
  <c r="J1092"/>
  <c r="H1092"/>
  <c r="F1092"/>
  <c r="D1092"/>
  <c r="V1091"/>
  <c r="S1091"/>
  <c r="P1091"/>
  <c r="N1091"/>
  <c r="L1091"/>
  <c r="J1091"/>
  <c r="H1091"/>
  <c r="F1091"/>
  <c r="D1091"/>
  <c r="W1089"/>
  <c r="V1089"/>
  <c r="S1089"/>
  <c r="P1089"/>
  <c r="N1089"/>
  <c r="L1089"/>
  <c r="J1089"/>
  <c r="H1089"/>
  <c r="F1089"/>
  <c r="D1089"/>
  <c r="W1088"/>
  <c r="V1088"/>
  <c r="S1088"/>
  <c r="P1088"/>
  <c r="N1088"/>
  <c r="J1088"/>
  <c r="H1088"/>
  <c r="F1088"/>
  <c r="D1088"/>
  <c r="W1086"/>
  <c r="V1086"/>
  <c r="S1086"/>
  <c r="P1086"/>
  <c r="N1086"/>
  <c r="L1086"/>
  <c r="J1086"/>
  <c r="H1086"/>
  <c r="F1086"/>
  <c r="D1086"/>
  <c r="V1085"/>
  <c r="P1085"/>
  <c r="N1085"/>
  <c r="L1085"/>
  <c r="J1085"/>
  <c r="H1085"/>
  <c r="F1085"/>
  <c r="D1085"/>
  <c r="R1085" s="1"/>
  <c r="Z1085" s="1"/>
  <c r="W1083"/>
  <c r="V1083"/>
  <c r="U1083"/>
  <c r="T1083"/>
  <c r="P1083"/>
  <c r="N1083"/>
  <c r="L1083"/>
  <c r="J1083"/>
  <c r="H1083"/>
  <c r="F1083"/>
  <c r="D1083"/>
  <c r="W1082"/>
  <c r="V1082"/>
  <c r="S1082"/>
  <c r="P1082"/>
  <c r="N1082"/>
  <c r="L1082"/>
  <c r="J1082"/>
  <c r="H1082"/>
  <c r="F1082"/>
  <c r="D1082"/>
  <c r="W1081"/>
  <c r="V1081"/>
  <c r="S1081"/>
  <c r="P1081"/>
  <c r="N1081"/>
  <c r="L1081"/>
  <c r="J1081"/>
  <c r="H1081"/>
  <c r="F1081"/>
  <c r="D1081"/>
  <c r="W1080"/>
  <c r="V1080"/>
  <c r="S1080"/>
  <c r="P1080"/>
  <c r="N1080"/>
  <c r="L1080"/>
  <c r="J1080"/>
  <c r="H1080"/>
  <c r="F1080"/>
  <c r="D1080"/>
  <c r="W1079"/>
  <c r="V1079"/>
  <c r="S1079"/>
  <c r="P1079"/>
  <c r="N1079"/>
  <c r="L1079"/>
  <c r="J1079"/>
  <c r="H1079"/>
  <c r="F1079"/>
  <c r="D1079"/>
  <c r="W1078"/>
  <c r="V1078"/>
  <c r="S1078"/>
  <c r="P1078"/>
  <c r="N1078"/>
  <c r="L1078"/>
  <c r="J1078"/>
  <c r="H1078"/>
  <c r="F1078"/>
  <c r="D1078"/>
  <c r="W1077"/>
  <c r="V1077"/>
  <c r="S1077"/>
  <c r="P1077"/>
  <c r="N1077"/>
  <c r="L1077"/>
  <c r="J1077"/>
  <c r="H1077"/>
  <c r="F1077"/>
  <c r="D1077"/>
  <c r="W1075"/>
  <c r="V1075"/>
  <c r="S1075"/>
  <c r="P1075"/>
  <c r="N1075"/>
  <c r="L1075"/>
  <c r="J1075"/>
  <c r="H1075"/>
  <c r="F1075"/>
  <c r="D1075"/>
  <c r="W1074"/>
  <c r="V1074"/>
  <c r="S1074"/>
  <c r="P1074"/>
  <c r="N1074"/>
  <c r="L1074"/>
  <c r="J1074"/>
  <c r="H1074"/>
  <c r="F1074"/>
  <c r="D1074"/>
  <c r="W1072"/>
  <c r="V1072"/>
  <c r="S1072"/>
  <c r="P1072"/>
  <c r="N1072"/>
  <c r="L1072"/>
  <c r="J1072"/>
  <c r="H1072"/>
  <c r="F1072"/>
  <c r="D1072"/>
  <c r="W1070"/>
  <c r="V1070"/>
  <c r="S1070"/>
  <c r="P1070"/>
  <c r="N1070"/>
  <c r="L1070"/>
  <c r="J1070"/>
  <c r="H1070"/>
  <c r="F1070"/>
  <c r="D1070"/>
  <c r="W1069"/>
  <c r="V1069"/>
  <c r="S1069"/>
  <c r="P1069"/>
  <c r="N1069"/>
  <c r="L1069"/>
  <c r="J1069"/>
  <c r="H1069"/>
  <c r="F1069"/>
  <c r="D1069"/>
  <c r="W1067"/>
  <c r="V1067"/>
  <c r="S1067"/>
  <c r="P1067"/>
  <c r="N1067"/>
  <c r="L1067"/>
  <c r="J1067"/>
  <c r="H1067"/>
  <c r="F1067"/>
  <c r="D1067"/>
  <c r="W1065"/>
  <c r="V1065"/>
  <c r="S1065"/>
  <c r="P1065"/>
  <c r="N1065"/>
  <c r="L1065"/>
  <c r="J1065"/>
  <c r="H1065"/>
  <c r="F1065"/>
  <c r="D1065"/>
  <c r="W1063"/>
  <c r="V1063"/>
  <c r="S1063"/>
  <c r="P1063"/>
  <c r="N1063"/>
  <c r="L1063"/>
  <c r="J1063"/>
  <c r="H1063"/>
  <c r="F1063"/>
  <c r="D1063"/>
  <c r="W1062"/>
  <c r="V1062"/>
  <c r="S1062"/>
  <c r="P1062"/>
  <c r="N1062"/>
  <c r="L1062"/>
  <c r="J1062"/>
  <c r="H1062"/>
  <c r="F1062"/>
  <c r="D1062"/>
  <c r="N946"/>
  <c r="H946"/>
  <c r="F946"/>
  <c r="N1041"/>
  <c r="L1041"/>
  <c r="W987"/>
  <c r="V987"/>
  <c r="S987"/>
  <c r="P987"/>
  <c r="N987"/>
  <c r="L987"/>
  <c r="J987"/>
  <c r="H987"/>
  <c r="F987"/>
  <c r="D987"/>
  <c r="W986"/>
  <c r="V986"/>
  <c r="S986"/>
  <c r="P986"/>
  <c r="N986"/>
  <c r="L986"/>
  <c r="J986"/>
  <c r="H986"/>
  <c r="F986"/>
  <c r="D986"/>
  <c r="W985"/>
  <c r="V985"/>
  <c r="U985"/>
  <c r="T985"/>
  <c r="P985"/>
  <c r="N985"/>
  <c r="L985"/>
  <c r="J985"/>
  <c r="H985"/>
  <c r="F985"/>
  <c r="D985"/>
  <c r="W984"/>
  <c r="V984"/>
  <c r="S984"/>
  <c r="P984"/>
  <c r="N984"/>
  <c r="L984"/>
  <c r="J984"/>
  <c r="H984"/>
  <c r="F984"/>
  <c r="D984"/>
  <c r="W982"/>
  <c r="V982"/>
  <c r="S982"/>
  <c r="P982"/>
  <c r="N982"/>
  <c r="L982"/>
  <c r="J982"/>
  <c r="H982"/>
  <c r="F982"/>
  <c r="D982"/>
  <c r="W981"/>
  <c r="V981"/>
  <c r="S981"/>
  <c r="P981"/>
  <c r="N981"/>
  <c r="L981"/>
  <c r="J981"/>
  <c r="H981"/>
  <c r="F981"/>
  <c r="D981"/>
  <c r="W980"/>
  <c r="V980"/>
  <c r="S980"/>
  <c r="P980"/>
  <c r="N980"/>
  <c r="L980"/>
  <c r="J980"/>
  <c r="H980"/>
  <c r="F980"/>
  <c r="D980"/>
  <c r="W979"/>
  <c r="V979"/>
  <c r="S979"/>
  <c r="P979"/>
  <c r="N979"/>
  <c r="L979"/>
  <c r="J979"/>
  <c r="H979"/>
  <c r="F979"/>
  <c r="D979"/>
  <c r="W978"/>
  <c r="V978"/>
  <c r="S978"/>
  <c r="P978"/>
  <c r="N978"/>
  <c r="L978"/>
  <c r="J978"/>
  <c r="H978"/>
  <c r="F978"/>
  <c r="D978"/>
  <c r="W977"/>
  <c r="V977"/>
  <c r="S977"/>
  <c r="P977"/>
  <c r="N977"/>
  <c r="L977"/>
  <c r="J977"/>
  <c r="F977"/>
  <c r="D977"/>
  <c r="W975"/>
  <c r="V975"/>
  <c r="S975"/>
  <c r="P975"/>
  <c r="N975"/>
  <c r="L975"/>
  <c r="H975"/>
  <c r="F975"/>
  <c r="D975"/>
  <c r="W974"/>
  <c r="V974"/>
  <c r="S974"/>
  <c r="P974"/>
  <c r="N974"/>
  <c r="L974"/>
  <c r="H974"/>
  <c r="F974"/>
  <c r="D974"/>
  <c r="W972"/>
  <c r="V972"/>
  <c r="S972"/>
  <c r="P972"/>
  <c r="N972"/>
  <c r="L972"/>
  <c r="J972"/>
  <c r="H972"/>
  <c r="F972"/>
  <c r="D972"/>
  <c r="W971"/>
  <c r="V971"/>
  <c r="N971"/>
  <c r="L971"/>
  <c r="J971"/>
  <c r="H971"/>
  <c r="F971"/>
  <c r="D971"/>
  <c r="R971" s="1"/>
  <c r="W969"/>
  <c r="V969"/>
  <c r="U969"/>
  <c r="T969"/>
  <c r="P969"/>
  <c r="N969"/>
  <c r="L969"/>
  <c r="J969"/>
  <c r="H969"/>
  <c r="F969"/>
  <c r="D969"/>
  <c r="W968"/>
  <c r="V968"/>
  <c r="S968"/>
  <c r="P968"/>
  <c r="N968"/>
  <c r="L968"/>
  <c r="J968"/>
  <c r="H968"/>
  <c r="F968"/>
  <c r="D968"/>
  <c r="W967"/>
  <c r="V967"/>
  <c r="S967"/>
  <c r="P967"/>
  <c r="N967"/>
  <c r="L967"/>
  <c r="J967"/>
  <c r="H967"/>
  <c r="F967"/>
  <c r="D967"/>
  <c r="W966"/>
  <c r="V966"/>
  <c r="S966"/>
  <c r="P966"/>
  <c r="N966"/>
  <c r="L966"/>
  <c r="J966"/>
  <c r="H966"/>
  <c r="F966"/>
  <c r="D966"/>
  <c r="W965"/>
  <c r="V965"/>
  <c r="S965"/>
  <c r="P965"/>
  <c r="N965"/>
  <c r="L965"/>
  <c r="J965"/>
  <c r="H965"/>
  <c r="F965"/>
  <c r="D965"/>
  <c r="W964"/>
  <c r="V964"/>
  <c r="S964"/>
  <c r="P964"/>
  <c r="N964"/>
  <c r="L964"/>
  <c r="J964"/>
  <c r="H964"/>
  <c r="F964"/>
  <c r="D964"/>
  <c r="W963"/>
  <c r="V963"/>
  <c r="S963"/>
  <c r="P963"/>
  <c r="N963"/>
  <c r="L963"/>
  <c r="J963"/>
  <c r="H963"/>
  <c r="F963"/>
  <c r="D963"/>
  <c r="W961"/>
  <c r="V961"/>
  <c r="S961"/>
  <c r="P961"/>
  <c r="N961"/>
  <c r="L961"/>
  <c r="J961"/>
  <c r="H961"/>
  <c r="F961"/>
  <c r="D961"/>
  <c r="W960"/>
  <c r="V960"/>
  <c r="S960"/>
  <c r="P960"/>
  <c r="N960"/>
  <c r="L960"/>
  <c r="J960"/>
  <c r="H960"/>
  <c r="F960"/>
  <c r="D960"/>
  <c r="W958"/>
  <c r="V958"/>
  <c r="S958"/>
  <c r="P958"/>
  <c r="N958"/>
  <c r="J958"/>
  <c r="H958"/>
  <c r="F958"/>
  <c r="D958"/>
  <c r="R958" s="1"/>
  <c r="W956"/>
  <c r="V956"/>
  <c r="S956"/>
  <c r="P956"/>
  <c r="N956"/>
  <c r="J956"/>
  <c r="H956"/>
  <c r="F956"/>
  <c r="D956"/>
  <c r="W955"/>
  <c r="V955"/>
  <c r="S955"/>
  <c r="P955"/>
  <c r="N955"/>
  <c r="L955"/>
  <c r="J955"/>
  <c r="H955"/>
  <c r="F955"/>
  <c r="D955"/>
  <c r="W953"/>
  <c r="V953"/>
  <c r="S953"/>
  <c r="P953"/>
  <c r="N953"/>
  <c r="L953"/>
  <c r="J953"/>
  <c r="H953"/>
  <c r="F953"/>
  <c r="D953"/>
  <c r="W951"/>
  <c r="V951"/>
  <c r="S951"/>
  <c r="P951"/>
  <c r="N951"/>
  <c r="L951"/>
  <c r="J951"/>
  <c r="H951"/>
  <c r="F951"/>
  <c r="D951"/>
  <c r="W949"/>
  <c r="V949"/>
  <c r="S949"/>
  <c r="P949"/>
  <c r="N949"/>
  <c r="J949"/>
  <c r="H949"/>
  <c r="F949"/>
  <c r="D949"/>
  <c r="R949" s="1"/>
  <c r="W948"/>
  <c r="V948"/>
  <c r="S948"/>
  <c r="P948"/>
  <c r="N948"/>
  <c r="J948"/>
  <c r="H948"/>
  <c r="F948"/>
  <c r="D948"/>
  <c r="V864"/>
  <c r="W864"/>
  <c r="V865"/>
  <c r="W865"/>
  <c r="F853"/>
  <c r="P873"/>
  <c r="P872"/>
  <c r="P871"/>
  <c r="P870"/>
  <c r="P868"/>
  <c r="P867"/>
  <c r="P866"/>
  <c r="P865"/>
  <c r="P864"/>
  <c r="P863"/>
  <c r="P861"/>
  <c r="P860"/>
  <c r="P858"/>
  <c r="P857"/>
  <c r="P855"/>
  <c r="P854"/>
  <c r="P853"/>
  <c r="P852"/>
  <c r="P851"/>
  <c r="P850"/>
  <c r="P849"/>
  <c r="P847"/>
  <c r="P846"/>
  <c r="P844"/>
  <c r="P842"/>
  <c r="P841"/>
  <c r="P839"/>
  <c r="P837"/>
  <c r="P835"/>
  <c r="P834"/>
  <c r="N873"/>
  <c r="N872"/>
  <c r="N871"/>
  <c r="N870"/>
  <c r="N868"/>
  <c r="N867"/>
  <c r="N866"/>
  <c r="N865"/>
  <c r="N864"/>
  <c r="N863"/>
  <c r="N861"/>
  <c r="N860"/>
  <c r="N858"/>
  <c r="N857"/>
  <c r="N855"/>
  <c r="N854"/>
  <c r="N853"/>
  <c r="N852"/>
  <c r="N851"/>
  <c r="N850"/>
  <c r="N849"/>
  <c r="N847"/>
  <c r="N846"/>
  <c r="N844"/>
  <c r="N842"/>
  <c r="N841"/>
  <c r="N839"/>
  <c r="N837"/>
  <c r="N835"/>
  <c r="N834"/>
  <c r="L873"/>
  <c r="L872"/>
  <c r="L871"/>
  <c r="L870"/>
  <c r="L868"/>
  <c r="L867"/>
  <c r="L866"/>
  <c r="L865"/>
  <c r="L864"/>
  <c r="L863"/>
  <c r="L861"/>
  <c r="L860"/>
  <c r="L858"/>
  <c r="L857"/>
  <c r="L855"/>
  <c r="L854"/>
  <c r="L853"/>
  <c r="L852"/>
  <c r="L851"/>
  <c r="L850"/>
  <c r="L849"/>
  <c r="L847"/>
  <c r="L846"/>
  <c r="L844"/>
  <c r="L842"/>
  <c r="L841"/>
  <c r="L839"/>
  <c r="L837"/>
  <c r="L835"/>
  <c r="L834"/>
  <c r="J873"/>
  <c r="J872"/>
  <c r="J871"/>
  <c r="J870"/>
  <c r="J868"/>
  <c r="J867"/>
  <c r="J866"/>
  <c r="J865"/>
  <c r="J864"/>
  <c r="J863"/>
  <c r="J861"/>
  <c r="J860"/>
  <c r="J858"/>
  <c r="J857"/>
  <c r="J855"/>
  <c r="J854"/>
  <c r="J853"/>
  <c r="J852"/>
  <c r="J851"/>
  <c r="J850"/>
  <c r="J849"/>
  <c r="J847"/>
  <c r="J846"/>
  <c r="J844"/>
  <c r="J842"/>
  <c r="J841"/>
  <c r="J839"/>
  <c r="J837"/>
  <c r="J835"/>
  <c r="J834"/>
  <c r="H873"/>
  <c r="H872"/>
  <c r="H871"/>
  <c r="H870"/>
  <c r="H868"/>
  <c r="H867"/>
  <c r="H866"/>
  <c r="H865"/>
  <c r="H864"/>
  <c r="H863"/>
  <c r="H861"/>
  <c r="H860"/>
  <c r="H858"/>
  <c r="H857"/>
  <c r="H855"/>
  <c r="H854"/>
  <c r="H853"/>
  <c r="H852"/>
  <c r="H851"/>
  <c r="H850"/>
  <c r="H849"/>
  <c r="H847"/>
  <c r="H846"/>
  <c r="H844"/>
  <c r="H842"/>
  <c r="H841"/>
  <c r="H839"/>
  <c r="H837"/>
  <c r="H835"/>
  <c r="H834"/>
  <c r="F873"/>
  <c r="F872"/>
  <c r="F871"/>
  <c r="F870"/>
  <c r="F868"/>
  <c r="F867"/>
  <c r="F866"/>
  <c r="F865"/>
  <c r="F864"/>
  <c r="F863"/>
  <c r="F861"/>
  <c r="F860"/>
  <c r="F858"/>
  <c r="F857"/>
  <c r="F855"/>
  <c r="F854"/>
  <c r="F852"/>
  <c r="F851"/>
  <c r="F850"/>
  <c r="F849"/>
  <c r="F847"/>
  <c r="F846"/>
  <c r="F844"/>
  <c r="F842"/>
  <c r="F841"/>
  <c r="F839"/>
  <c r="F837"/>
  <c r="F835"/>
  <c r="F834"/>
  <c r="D872"/>
  <c r="D871"/>
  <c r="D870"/>
  <c r="D868"/>
  <c r="D867"/>
  <c r="D866"/>
  <c r="D865"/>
  <c r="D864"/>
  <c r="D863"/>
  <c r="D861"/>
  <c r="D860"/>
  <c r="D858"/>
  <c r="D857"/>
  <c r="D855"/>
  <c r="D854"/>
  <c r="D853"/>
  <c r="D852"/>
  <c r="D851"/>
  <c r="D850"/>
  <c r="D849"/>
  <c r="D847"/>
  <c r="D846"/>
  <c r="D844"/>
  <c r="D842"/>
  <c r="D841"/>
  <c r="D839"/>
  <c r="D837"/>
  <c r="D835"/>
  <c r="D834"/>
  <c r="S720"/>
  <c r="F718"/>
  <c r="H718" s="1"/>
  <c r="J718" s="1"/>
  <c r="L718" s="1"/>
  <c r="N718" s="1"/>
  <c r="P718" s="1"/>
  <c r="R718" s="1"/>
  <c r="G718"/>
  <c r="I718" s="1"/>
  <c r="K718" s="1"/>
  <c r="M718" s="1"/>
  <c r="O718" s="1"/>
  <c r="Q718" s="1"/>
  <c r="S718" s="1"/>
  <c r="N813"/>
  <c r="L813"/>
  <c r="R757"/>
  <c r="R741"/>
  <c r="P759"/>
  <c r="P758"/>
  <c r="P757"/>
  <c r="P756"/>
  <c r="P754"/>
  <c r="P753"/>
  <c r="P752"/>
  <c r="P751"/>
  <c r="P750"/>
  <c r="P749"/>
  <c r="P747"/>
  <c r="P746"/>
  <c r="P744"/>
  <c r="P743"/>
  <c r="P741"/>
  <c r="P740"/>
  <c r="P739"/>
  <c r="P738"/>
  <c r="P737"/>
  <c r="P736"/>
  <c r="P735"/>
  <c r="P733"/>
  <c r="P732"/>
  <c r="P730"/>
  <c r="P728"/>
  <c r="P727"/>
  <c r="P725"/>
  <c r="P721"/>
  <c r="P720"/>
  <c r="N759"/>
  <c r="N758"/>
  <c r="N757"/>
  <c r="N756"/>
  <c r="N754"/>
  <c r="N753"/>
  <c r="N752"/>
  <c r="N751"/>
  <c r="N750"/>
  <c r="N749"/>
  <c r="N747"/>
  <c r="N746"/>
  <c r="N744"/>
  <c r="N743"/>
  <c r="N741"/>
  <c r="N740"/>
  <c r="N739"/>
  <c r="N738"/>
  <c r="N737"/>
  <c r="N736"/>
  <c r="N735"/>
  <c r="N733"/>
  <c r="N732"/>
  <c r="N730"/>
  <c r="N728"/>
  <c r="N727"/>
  <c r="N725"/>
  <c r="N723"/>
  <c r="N721"/>
  <c r="N720"/>
  <c r="L759"/>
  <c r="L758"/>
  <c r="L757"/>
  <c r="L756"/>
  <c r="L754"/>
  <c r="L753"/>
  <c r="L752"/>
  <c r="L751"/>
  <c r="L750"/>
  <c r="L749"/>
  <c r="L747"/>
  <c r="L746"/>
  <c r="L744"/>
  <c r="L743"/>
  <c r="L741"/>
  <c r="L740"/>
  <c r="L739"/>
  <c r="L738"/>
  <c r="L737"/>
  <c r="L736"/>
  <c r="L735"/>
  <c r="L733"/>
  <c r="L732"/>
  <c r="L730"/>
  <c r="L728"/>
  <c r="L727"/>
  <c r="L725"/>
  <c r="L723"/>
  <c r="L721"/>
  <c r="L720"/>
  <c r="J759"/>
  <c r="J758"/>
  <c r="J757"/>
  <c r="J756"/>
  <c r="J754"/>
  <c r="J753"/>
  <c r="J752"/>
  <c r="J751"/>
  <c r="J750"/>
  <c r="J749"/>
  <c r="J747"/>
  <c r="J746"/>
  <c r="J744"/>
  <c r="J743"/>
  <c r="J741"/>
  <c r="J740"/>
  <c r="J739"/>
  <c r="J738"/>
  <c r="J737"/>
  <c r="J736"/>
  <c r="J735"/>
  <c r="J733"/>
  <c r="J732"/>
  <c r="J730"/>
  <c r="J728"/>
  <c r="J727"/>
  <c r="J725"/>
  <c r="J723"/>
  <c r="J721"/>
  <c r="J720"/>
  <c r="H759"/>
  <c r="H758"/>
  <c r="H757"/>
  <c r="H756"/>
  <c r="H754"/>
  <c r="H753"/>
  <c r="H752"/>
  <c r="H751"/>
  <c r="H750"/>
  <c r="H749"/>
  <c r="H747"/>
  <c r="H746"/>
  <c r="H744"/>
  <c r="H743"/>
  <c r="H741"/>
  <c r="H740"/>
  <c r="H739"/>
  <c r="H738"/>
  <c r="H737"/>
  <c r="H736"/>
  <c r="H735"/>
  <c r="H733"/>
  <c r="H732"/>
  <c r="H730"/>
  <c r="H728"/>
  <c r="H727"/>
  <c r="H725"/>
  <c r="H723"/>
  <c r="H721"/>
  <c r="H720"/>
  <c r="F759"/>
  <c r="F758"/>
  <c r="F757"/>
  <c r="F756"/>
  <c r="F754"/>
  <c r="F753"/>
  <c r="F752"/>
  <c r="F751"/>
  <c r="F750"/>
  <c r="F749"/>
  <c r="F747"/>
  <c r="F746"/>
  <c r="F744"/>
  <c r="F743"/>
  <c r="F741"/>
  <c r="F740"/>
  <c r="F739"/>
  <c r="F738"/>
  <c r="F737"/>
  <c r="F736"/>
  <c r="F735"/>
  <c r="F733"/>
  <c r="F732"/>
  <c r="F730"/>
  <c r="F728"/>
  <c r="F727"/>
  <c r="F725"/>
  <c r="F723"/>
  <c r="F721"/>
  <c r="F720"/>
  <c r="D759"/>
  <c r="D758"/>
  <c r="D757"/>
  <c r="D756"/>
  <c r="D754"/>
  <c r="D753"/>
  <c r="D752"/>
  <c r="D751"/>
  <c r="D750"/>
  <c r="D749"/>
  <c r="D747"/>
  <c r="D746"/>
  <c r="D744"/>
  <c r="D743"/>
  <c r="D741"/>
  <c r="D740"/>
  <c r="D739"/>
  <c r="D738"/>
  <c r="D737"/>
  <c r="D736"/>
  <c r="D735"/>
  <c r="D733"/>
  <c r="D732"/>
  <c r="D730"/>
  <c r="D728"/>
  <c r="D727"/>
  <c r="D725"/>
  <c r="D723"/>
  <c r="D721"/>
  <c r="D720"/>
  <c r="W758"/>
  <c r="V758"/>
  <c r="S758"/>
  <c r="W757"/>
  <c r="V757"/>
  <c r="U757"/>
  <c r="T757"/>
  <c r="W756"/>
  <c r="V756"/>
  <c r="S756"/>
  <c r="W754"/>
  <c r="V754"/>
  <c r="S754"/>
  <c r="W753"/>
  <c r="V753"/>
  <c r="S753"/>
  <c r="W752"/>
  <c r="V752"/>
  <c r="S752"/>
  <c r="W751"/>
  <c r="V751"/>
  <c r="S751"/>
  <c r="W750"/>
  <c r="V750"/>
  <c r="S750"/>
  <c r="W749"/>
  <c r="V749"/>
  <c r="S749"/>
  <c r="W747"/>
  <c r="V747"/>
  <c r="S747"/>
  <c r="W746"/>
  <c r="V746"/>
  <c r="S746"/>
  <c r="W744"/>
  <c r="V744"/>
  <c r="S744"/>
  <c r="W743"/>
  <c r="V743"/>
  <c r="S743"/>
  <c r="W741"/>
  <c r="V741"/>
  <c r="U741"/>
  <c r="T741"/>
  <c r="W740"/>
  <c r="V740"/>
  <c r="S740"/>
  <c r="W739"/>
  <c r="V739"/>
  <c r="S739"/>
  <c r="W738"/>
  <c r="V738"/>
  <c r="S738"/>
  <c r="W737"/>
  <c r="V737"/>
  <c r="S737"/>
  <c r="W736"/>
  <c r="V736"/>
  <c r="S736"/>
  <c r="W735"/>
  <c r="V735"/>
  <c r="S735"/>
  <c r="W733"/>
  <c r="V733"/>
  <c r="S733"/>
  <c r="W732"/>
  <c r="V732"/>
  <c r="S732"/>
  <c r="W730"/>
  <c r="V730"/>
  <c r="S730"/>
  <c r="W728"/>
  <c r="V728"/>
  <c r="S728"/>
  <c r="W727"/>
  <c r="V727"/>
  <c r="S727"/>
  <c r="W725"/>
  <c r="V725"/>
  <c r="S725"/>
  <c r="W723"/>
  <c r="V723"/>
  <c r="S723"/>
  <c r="W721"/>
  <c r="V721"/>
  <c r="S721"/>
  <c r="W720"/>
  <c r="V720"/>
  <c r="W636"/>
  <c r="V636"/>
  <c r="T2634" l="1"/>
  <c r="T2630"/>
  <c r="T2622"/>
  <c r="T2627"/>
  <c r="T2604"/>
  <c r="T2606"/>
  <c r="T2608"/>
  <c r="U2603"/>
  <c r="U2605"/>
  <c r="U2607"/>
  <c r="T2602"/>
  <c r="T2625"/>
  <c r="T2632"/>
  <c r="T2637"/>
  <c r="T2642"/>
  <c r="T2611"/>
  <c r="U2612"/>
  <c r="T2613"/>
  <c r="U2614"/>
  <c r="T2615"/>
  <c r="U2618"/>
  <c r="T2619"/>
  <c r="U2621"/>
  <c r="T2639"/>
  <c r="U2609"/>
  <c r="T2583"/>
  <c r="T2585"/>
  <c r="U2554"/>
  <c r="U2557"/>
  <c r="U2561"/>
  <c r="U2564"/>
  <c r="U2624"/>
  <c r="U2626"/>
  <c r="U2631"/>
  <c r="U2633"/>
  <c r="U2636"/>
  <c r="U2638"/>
  <c r="U2640"/>
  <c r="U2643"/>
  <c r="T2645"/>
  <c r="U2646"/>
  <c r="T2647"/>
  <c r="T2555"/>
  <c r="T2559"/>
  <c r="T2562"/>
  <c r="T2566"/>
  <c r="U2567"/>
  <c r="T2569"/>
  <c r="U2570"/>
  <c r="T2571"/>
  <c r="U2572"/>
  <c r="T2573"/>
  <c r="U2574"/>
  <c r="T2575"/>
  <c r="U2577"/>
  <c r="T2578"/>
  <c r="U2580"/>
  <c r="T2581"/>
  <c r="T2584"/>
  <c r="T2586"/>
  <c r="U2587"/>
  <c r="T2588"/>
  <c r="U2590"/>
  <c r="T2591"/>
  <c r="U2592"/>
  <c r="T2593"/>
  <c r="U2602"/>
  <c r="T2603"/>
  <c r="U2604"/>
  <c r="T2605"/>
  <c r="U2606"/>
  <c r="T2607"/>
  <c r="U2608"/>
  <c r="T2609"/>
  <c r="U2611"/>
  <c r="T2612"/>
  <c r="U2613"/>
  <c r="T2614"/>
  <c r="U2615"/>
  <c r="T2618"/>
  <c r="U2619"/>
  <c r="T2621"/>
  <c r="U2622"/>
  <c r="U2625"/>
  <c r="U2630"/>
  <c r="U2632"/>
  <c r="U2634"/>
  <c r="U2637"/>
  <c r="U2639"/>
  <c r="U2642"/>
  <c r="U2645"/>
  <c r="U2647"/>
  <c r="T2467"/>
  <c r="T2440"/>
  <c r="U2441"/>
  <c r="T2443"/>
  <c r="U2445"/>
  <c r="T2447"/>
  <c r="U2448"/>
  <c r="T2450"/>
  <c r="U2452"/>
  <c r="T2453"/>
  <c r="U2455"/>
  <c r="T2456"/>
  <c r="U2457"/>
  <c r="T2458"/>
  <c r="U2459"/>
  <c r="T2460"/>
  <c r="U2461"/>
  <c r="T2463"/>
  <c r="U2464"/>
  <c r="T2466"/>
  <c r="U2467"/>
  <c r="T2469"/>
  <c r="U2470"/>
  <c r="T2471"/>
  <c r="U2472"/>
  <c r="T2473"/>
  <c r="U2474"/>
  <c r="T2476"/>
  <c r="U2477"/>
  <c r="T2478"/>
  <c r="U2479"/>
  <c r="T2488"/>
  <c r="U2489"/>
  <c r="T2490"/>
  <c r="U2491"/>
  <c r="T2492"/>
  <c r="U2493"/>
  <c r="T2494"/>
  <c r="U2495"/>
  <c r="T2497"/>
  <c r="U2498"/>
  <c r="T2499"/>
  <c r="U2500"/>
  <c r="T2501"/>
  <c r="U2504"/>
  <c r="T2505"/>
  <c r="U2507"/>
  <c r="T2508"/>
  <c r="U2510"/>
  <c r="T2511"/>
  <c r="U2512"/>
  <c r="T2513"/>
  <c r="T2516"/>
  <c r="U2517"/>
  <c r="T2518"/>
  <c r="U2519"/>
  <c r="T2520"/>
  <c r="U2522"/>
  <c r="T2523"/>
  <c r="U2524"/>
  <c r="T2525"/>
  <c r="U2526"/>
  <c r="T2528"/>
  <c r="U2529"/>
  <c r="U2532"/>
  <c r="T2533"/>
  <c r="U2440"/>
  <c r="T2441"/>
  <c r="U2443"/>
  <c r="T2445"/>
  <c r="U2447"/>
  <c r="T2448"/>
  <c r="U2450"/>
  <c r="T2452"/>
  <c r="U2453"/>
  <c r="T2455"/>
  <c r="U2456"/>
  <c r="T2457"/>
  <c r="U2458"/>
  <c r="T2459"/>
  <c r="U2460"/>
  <c r="T2461"/>
  <c r="U2463"/>
  <c r="T2464"/>
  <c r="U2466"/>
  <c r="U2469"/>
  <c r="U2471"/>
  <c r="U2473"/>
  <c r="U2476"/>
  <c r="U2478"/>
  <c r="T2479"/>
  <c r="U2488"/>
  <c r="T2489"/>
  <c r="U2490"/>
  <c r="T2491"/>
  <c r="U2492"/>
  <c r="T2493"/>
  <c r="U2494"/>
  <c r="T2495"/>
  <c r="U2497"/>
  <c r="T2498"/>
  <c r="U2499"/>
  <c r="T2500"/>
  <c r="U2501"/>
  <c r="T2504"/>
  <c r="U2505"/>
  <c r="T2507"/>
  <c r="U2508"/>
  <c r="T2510"/>
  <c r="U2511"/>
  <c r="T2512"/>
  <c r="U2516"/>
  <c r="T2517"/>
  <c r="U2518"/>
  <c r="T2519"/>
  <c r="U2520"/>
  <c r="T2522"/>
  <c r="U2523"/>
  <c r="T2524"/>
  <c r="U2525"/>
  <c r="T2526"/>
  <c r="U2528"/>
  <c r="U2531"/>
  <c r="U2533"/>
  <c r="T2355"/>
  <c r="T2327"/>
  <c r="T2331"/>
  <c r="T2334"/>
  <c r="T2338"/>
  <c r="T2341"/>
  <c r="T2343"/>
  <c r="T2345"/>
  <c r="T2347"/>
  <c r="T2350"/>
  <c r="T2353"/>
  <c r="T2357"/>
  <c r="T2359"/>
  <c r="T2363"/>
  <c r="T2365"/>
  <c r="T2399"/>
  <c r="T2402"/>
  <c r="T2406"/>
  <c r="T2411"/>
  <c r="T2417"/>
  <c r="T2383"/>
  <c r="U2384"/>
  <c r="T2385"/>
  <c r="U2386"/>
  <c r="T2387"/>
  <c r="U2390"/>
  <c r="T2391"/>
  <c r="U2393"/>
  <c r="T2394"/>
  <c r="U2396"/>
  <c r="T2397"/>
  <c r="T2404"/>
  <c r="T2409"/>
  <c r="T2414"/>
  <c r="U2375"/>
  <c r="T2376"/>
  <c r="U2377"/>
  <c r="T2378"/>
  <c r="U2379"/>
  <c r="T2380"/>
  <c r="U2381"/>
  <c r="T2374"/>
  <c r="T2336"/>
  <c r="T2342"/>
  <c r="T2346"/>
  <c r="T2352"/>
  <c r="U2358"/>
  <c r="T2329"/>
  <c r="T2333"/>
  <c r="T2339"/>
  <c r="T2344"/>
  <c r="T2349"/>
  <c r="U2355"/>
  <c r="U2356"/>
  <c r="U2360"/>
  <c r="T2362"/>
  <c r="U2363"/>
  <c r="T2364"/>
  <c r="U2365"/>
  <c r="U2327"/>
  <c r="U2331"/>
  <c r="U2334"/>
  <c r="U2338"/>
  <c r="U2343"/>
  <c r="U2345"/>
  <c r="U2347"/>
  <c r="U2350"/>
  <c r="U2353"/>
  <c r="U2357"/>
  <c r="U2359"/>
  <c r="U2398"/>
  <c r="U2403"/>
  <c r="U2405"/>
  <c r="U2408"/>
  <c r="U2410"/>
  <c r="U2412"/>
  <c r="U2415"/>
  <c r="U2418"/>
  <c r="T2419"/>
  <c r="U2329"/>
  <c r="U2333"/>
  <c r="U2336"/>
  <c r="U2339"/>
  <c r="U2344"/>
  <c r="U2346"/>
  <c r="U2349"/>
  <c r="U2352"/>
  <c r="T2356"/>
  <c r="T2358"/>
  <c r="T2360"/>
  <c r="U2362"/>
  <c r="U2364"/>
  <c r="U2374"/>
  <c r="U2376"/>
  <c r="U2378"/>
  <c r="U2380"/>
  <c r="U2383"/>
  <c r="U2385"/>
  <c r="U2387"/>
  <c r="U2391"/>
  <c r="U2394"/>
  <c r="U2397"/>
  <c r="U2402"/>
  <c r="U2404"/>
  <c r="U2406"/>
  <c r="U2409"/>
  <c r="U2411"/>
  <c r="U2414"/>
  <c r="U2417"/>
  <c r="U2419"/>
  <c r="T2212"/>
  <c r="T2219"/>
  <c r="T2222"/>
  <c r="T2225"/>
  <c r="T2228"/>
  <c r="T2230"/>
  <c r="T2232"/>
  <c r="T2235"/>
  <c r="T2241"/>
  <c r="T2243"/>
  <c r="T2245"/>
  <c r="T2248"/>
  <c r="T2250"/>
  <c r="T2238"/>
  <c r="T2233"/>
  <c r="T2236"/>
  <c r="U2291"/>
  <c r="U2294"/>
  <c r="U2296"/>
  <c r="U2298"/>
  <c r="U2301"/>
  <c r="T2303"/>
  <c r="U2304"/>
  <c r="T2305"/>
  <c r="U2212"/>
  <c r="T2213"/>
  <c r="T2217"/>
  <c r="T2220"/>
  <c r="T2224"/>
  <c r="T2227"/>
  <c r="T2229"/>
  <c r="T2231"/>
  <c r="T2242"/>
  <c r="T2244"/>
  <c r="T2246"/>
  <c r="T2249"/>
  <c r="T2251"/>
  <c r="U2260"/>
  <c r="T2261"/>
  <c r="U2262"/>
  <c r="T2263"/>
  <c r="U2264"/>
  <c r="T2265"/>
  <c r="U2266"/>
  <c r="T2267"/>
  <c r="U2269"/>
  <c r="T2270"/>
  <c r="U2271"/>
  <c r="T2272"/>
  <c r="U2273"/>
  <c r="T2276"/>
  <c r="U2277"/>
  <c r="T2279"/>
  <c r="U2280"/>
  <c r="T2282"/>
  <c r="U2283"/>
  <c r="T2284"/>
  <c r="U2288"/>
  <c r="U2290"/>
  <c r="U2292"/>
  <c r="U2295"/>
  <c r="U2297"/>
  <c r="U2300"/>
  <c r="U2303"/>
  <c r="U2305"/>
  <c r="R2123"/>
  <c r="R2136"/>
  <c r="U2097"/>
  <c r="U2135"/>
  <c r="T2134"/>
  <c r="U2133"/>
  <c r="T2131"/>
  <c r="U2130"/>
  <c r="T2129"/>
  <c r="U2128"/>
  <c r="T2127"/>
  <c r="T2124"/>
  <c r="U2123"/>
  <c r="T2121"/>
  <c r="T2120"/>
  <c r="U2117"/>
  <c r="T2116"/>
  <c r="T2115"/>
  <c r="U2114"/>
  <c r="T2113"/>
  <c r="U2112"/>
  <c r="T2097"/>
  <c r="U2098"/>
  <c r="T2100"/>
  <c r="U2102"/>
  <c r="T2104"/>
  <c r="U2105"/>
  <c r="T2107"/>
  <c r="U2109"/>
  <c r="T2110"/>
  <c r="U2116"/>
  <c r="T2117"/>
  <c r="U2118"/>
  <c r="U2121"/>
  <c r="T2123"/>
  <c r="U2124"/>
  <c r="T2126"/>
  <c r="U2127"/>
  <c r="T2128"/>
  <c r="U2129"/>
  <c r="T2130"/>
  <c r="U2131"/>
  <c r="T2133"/>
  <c r="U2134"/>
  <c r="T2135"/>
  <c r="U2136"/>
  <c r="T2098"/>
  <c r="U2100"/>
  <c r="T2102"/>
  <c r="U2104"/>
  <c r="T2105"/>
  <c r="U2107"/>
  <c r="T2109"/>
  <c r="U2110"/>
  <c r="T2112"/>
  <c r="T2118"/>
  <c r="U2126"/>
  <c r="T2136"/>
  <c r="U2145"/>
  <c r="T2146"/>
  <c r="U2147"/>
  <c r="T2148"/>
  <c r="U2149"/>
  <c r="T2150"/>
  <c r="U2151"/>
  <c r="T2152"/>
  <c r="U2154"/>
  <c r="T2155"/>
  <c r="U2156"/>
  <c r="T2157"/>
  <c r="U2158"/>
  <c r="T2161"/>
  <c r="U2162"/>
  <c r="T2164"/>
  <c r="U2165"/>
  <c r="T2167"/>
  <c r="U2168"/>
  <c r="T2169"/>
  <c r="U2173"/>
  <c r="T2174"/>
  <c r="U2175"/>
  <c r="T2176"/>
  <c r="U2177"/>
  <c r="T2179"/>
  <c r="U2180"/>
  <c r="T2181"/>
  <c r="U2182"/>
  <c r="T2183"/>
  <c r="U2185"/>
  <c r="T2186"/>
  <c r="U2188"/>
  <c r="T2189"/>
  <c r="U2190"/>
  <c r="U1982"/>
  <c r="U1983"/>
  <c r="U1985"/>
  <c r="U1987"/>
  <c r="U1989"/>
  <c r="U1990"/>
  <c r="U1992"/>
  <c r="U1994"/>
  <c r="U1995"/>
  <c r="U1997"/>
  <c r="U1998"/>
  <c r="U1999"/>
  <c r="T2000"/>
  <c r="U2001"/>
  <c r="T2002"/>
  <c r="U2003"/>
  <c r="T2005"/>
  <c r="U2006"/>
  <c r="T2008"/>
  <c r="U2009"/>
  <c r="T2011"/>
  <c r="U2012"/>
  <c r="T2013"/>
  <c r="U2014"/>
  <c r="T2015"/>
  <c r="U2016"/>
  <c r="T2018"/>
  <c r="U2019"/>
  <c r="T2020"/>
  <c r="U2021"/>
  <c r="T1983"/>
  <c r="T1987"/>
  <c r="T1990"/>
  <c r="T1994"/>
  <c r="T1997"/>
  <c r="T1999"/>
  <c r="U2000"/>
  <c r="T2001"/>
  <c r="U2002"/>
  <c r="T2003"/>
  <c r="U2005"/>
  <c r="T2006"/>
  <c r="U2008"/>
  <c r="T2009"/>
  <c r="U2011"/>
  <c r="T2012"/>
  <c r="U2013"/>
  <c r="T2014"/>
  <c r="U2015"/>
  <c r="T2016"/>
  <c r="U2018"/>
  <c r="T2019"/>
  <c r="U2020"/>
  <c r="T2021"/>
  <c r="U2030"/>
  <c r="T2031"/>
  <c r="U2032"/>
  <c r="T2033"/>
  <c r="U2034"/>
  <c r="T2035"/>
  <c r="U2036"/>
  <c r="T2037"/>
  <c r="U2039"/>
  <c r="T2040"/>
  <c r="U2041"/>
  <c r="T2042"/>
  <c r="U2043"/>
  <c r="T2046"/>
  <c r="U2047"/>
  <c r="T2049"/>
  <c r="U2050"/>
  <c r="T2052"/>
  <c r="U2053"/>
  <c r="T2054"/>
  <c r="T2059"/>
  <c r="U2060"/>
  <c r="T2061"/>
  <c r="U2062"/>
  <c r="T2064"/>
  <c r="U2065"/>
  <c r="T2066"/>
  <c r="U2067"/>
  <c r="T2068"/>
  <c r="U2070"/>
  <c r="T2071"/>
  <c r="U2073"/>
  <c r="T2074"/>
  <c r="U2075"/>
  <c r="T1873"/>
  <c r="T1880"/>
  <c r="T1883"/>
  <c r="T1885"/>
  <c r="T1898"/>
  <c r="T1900"/>
  <c r="T1868"/>
  <c r="U1869"/>
  <c r="T1871"/>
  <c r="U1873"/>
  <c r="T1875"/>
  <c r="U1876"/>
  <c r="T1878"/>
  <c r="U1880"/>
  <c r="T1881"/>
  <c r="U1883"/>
  <c r="T1884"/>
  <c r="U1885"/>
  <c r="T1886"/>
  <c r="U1887"/>
  <c r="T1888"/>
  <c r="U1889"/>
  <c r="T1891"/>
  <c r="U1892"/>
  <c r="T1894"/>
  <c r="U1895"/>
  <c r="T1897"/>
  <c r="U1898"/>
  <c r="T1899"/>
  <c r="U1900"/>
  <c r="T1901"/>
  <c r="U1902"/>
  <c r="T1904"/>
  <c r="U1905"/>
  <c r="T1906"/>
  <c r="U1907"/>
  <c r="U1868"/>
  <c r="T1869"/>
  <c r="U1871"/>
  <c r="U1875"/>
  <c r="T1876"/>
  <c r="U1878"/>
  <c r="U1881"/>
  <c r="U1884"/>
  <c r="U1886"/>
  <c r="T1887"/>
  <c r="U1888"/>
  <c r="T1889"/>
  <c r="U1891"/>
  <c r="T1892"/>
  <c r="U1894"/>
  <c r="T1895"/>
  <c r="U1897"/>
  <c r="U1899"/>
  <c r="U1901"/>
  <c r="T1902"/>
  <c r="U1904"/>
  <c r="T1905"/>
  <c r="U1906"/>
  <c r="T1907"/>
  <c r="U1916"/>
  <c r="U1918"/>
  <c r="T1919"/>
  <c r="U1920"/>
  <c r="T1921"/>
  <c r="U1922"/>
  <c r="U1925"/>
  <c r="U1927"/>
  <c r="U1929"/>
  <c r="U1933"/>
  <c r="U1936"/>
  <c r="U1939"/>
  <c r="U1944"/>
  <c r="U1946"/>
  <c r="U1948"/>
  <c r="U1951"/>
  <c r="U1953"/>
  <c r="U1956"/>
  <c r="U1959"/>
  <c r="U1961"/>
  <c r="T1780"/>
  <c r="T1783"/>
  <c r="T1785"/>
  <c r="T1792"/>
  <c r="U1753"/>
  <c r="U1754"/>
  <c r="U1756"/>
  <c r="U1758"/>
  <c r="U1760"/>
  <c r="U1761"/>
  <c r="U1763"/>
  <c r="U1765"/>
  <c r="T1766"/>
  <c r="U1768"/>
  <c r="T1769"/>
  <c r="U1770"/>
  <c r="T1771"/>
  <c r="U1772"/>
  <c r="T1773"/>
  <c r="U1774"/>
  <c r="T1776"/>
  <c r="U1777"/>
  <c r="T1779"/>
  <c r="U1780"/>
  <c r="T1782"/>
  <c r="U1783"/>
  <c r="T1784"/>
  <c r="U1785"/>
  <c r="T1786"/>
  <c r="U1787"/>
  <c r="T1789"/>
  <c r="U1790"/>
  <c r="T1791"/>
  <c r="U1792"/>
  <c r="T1754"/>
  <c r="T1758"/>
  <c r="T1761"/>
  <c r="T1765"/>
  <c r="U1766"/>
  <c r="T1768"/>
  <c r="U1769"/>
  <c r="T1770"/>
  <c r="U1771"/>
  <c r="T1772"/>
  <c r="U1773"/>
  <c r="T1774"/>
  <c r="U1776"/>
  <c r="T1777"/>
  <c r="U1779"/>
  <c r="U1782"/>
  <c r="U1784"/>
  <c r="U1786"/>
  <c r="T1787"/>
  <c r="U1789"/>
  <c r="T1790"/>
  <c r="U1791"/>
  <c r="U1801"/>
  <c r="U1803"/>
  <c r="U1805"/>
  <c r="U1807"/>
  <c r="U1810"/>
  <c r="U1812"/>
  <c r="U1814"/>
  <c r="U1818"/>
  <c r="U1821"/>
  <c r="U1824"/>
  <c r="U1829"/>
  <c r="U1831"/>
  <c r="U1833"/>
  <c r="U1836"/>
  <c r="U1838"/>
  <c r="U1841"/>
  <c r="U1844"/>
  <c r="U1846"/>
  <c r="R1667"/>
  <c r="R1668"/>
  <c r="T1641"/>
  <c r="T1638"/>
  <c r="U1639"/>
  <c r="U1641"/>
  <c r="U1643"/>
  <c r="T1645"/>
  <c r="U1646"/>
  <c r="T1648"/>
  <c r="U1650"/>
  <c r="T1651"/>
  <c r="U1653"/>
  <c r="T1654"/>
  <c r="U1655"/>
  <c r="T1656"/>
  <c r="U1657"/>
  <c r="T1658"/>
  <c r="U1659"/>
  <c r="T1661"/>
  <c r="U1662"/>
  <c r="T1664"/>
  <c r="U1665"/>
  <c r="T1667"/>
  <c r="U1668"/>
  <c r="T1669"/>
  <c r="U1670"/>
  <c r="T1671"/>
  <c r="U1672"/>
  <c r="T1674"/>
  <c r="U1675"/>
  <c r="T1676"/>
  <c r="U1677"/>
  <c r="U1638"/>
  <c r="T1639"/>
  <c r="T1643"/>
  <c r="U1645"/>
  <c r="T1646"/>
  <c r="U1648"/>
  <c r="T1650"/>
  <c r="U1651"/>
  <c r="T1653"/>
  <c r="U1654"/>
  <c r="T1655"/>
  <c r="U1656"/>
  <c r="T1657"/>
  <c r="U1658"/>
  <c r="T1659"/>
  <c r="U1661"/>
  <c r="T1662"/>
  <c r="U1664"/>
  <c r="T1665"/>
  <c r="U1667"/>
  <c r="T1668"/>
  <c r="U1669"/>
  <c r="T1670"/>
  <c r="U1671"/>
  <c r="T1672"/>
  <c r="U1674"/>
  <c r="T1675"/>
  <c r="U1676"/>
  <c r="T1677"/>
  <c r="T1687"/>
  <c r="T1689"/>
  <c r="U1690"/>
  <c r="T1691"/>
  <c r="U1692"/>
  <c r="T1693"/>
  <c r="U1695"/>
  <c r="T1696"/>
  <c r="U1697"/>
  <c r="T1698"/>
  <c r="U1699"/>
  <c r="T1702"/>
  <c r="U1703"/>
  <c r="T1705"/>
  <c r="U1706"/>
  <c r="T1708"/>
  <c r="U1709"/>
  <c r="T1710"/>
  <c r="U1714"/>
  <c r="T1715"/>
  <c r="U1716"/>
  <c r="T1717"/>
  <c r="U1718"/>
  <c r="T1720"/>
  <c r="U1721"/>
  <c r="U1723"/>
  <c r="U1726"/>
  <c r="U1729"/>
  <c r="U1731"/>
  <c r="T1524"/>
  <c r="T1528"/>
  <c r="T1531"/>
  <c r="T1535"/>
  <c r="T1538"/>
  <c r="T1540"/>
  <c r="T1544"/>
  <c r="T1547"/>
  <c r="T1523"/>
  <c r="U1524"/>
  <c r="T1526"/>
  <c r="U1528"/>
  <c r="T1530"/>
  <c r="U1531"/>
  <c r="T1533"/>
  <c r="U1535"/>
  <c r="T1536"/>
  <c r="U1538"/>
  <c r="T1539"/>
  <c r="U1540"/>
  <c r="T1541"/>
  <c r="U1542"/>
  <c r="T1543"/>
  <c r="U1544"/>
  <c r="T1546"/>
  <c r="U1547"/>
  <c r="T1549"/>
  <c r="U1550"/>
  <c r="T1552"/>
  <c r="U1553"/>
  <c r="T1554"/>
  <c r="U1555"/>
  <c r="T1556"/>
  <c r="U1557"/>
  <c r="T1559"/>
  <c r="U1560"/>
  <c r="T1561"/>
  <c r="U1562"/>
  <c r="U1523"/>
  <c r="U1526"/>
  <c r="U1530"/>
  <c r="U1533"/>
  <c r="U1536"/>
  <c r="U1539"/>
  <c r="U1541"/>
  <c r="T1542"/>
  <c r="U1543"/>
  <c r="U1546"/>
  <c r="U1549"/>
  <c r="T1550"/>
  <c r="U1552"/>
  <c r="T1553"/>
  <c r="U1554"/>
  <c r="T1555"/>
  <c r="U1556"/>
  <c r="T1557"/>
  <c r="U1559"/>
  <c r="T1560"/>
  <c r="U1561"/>
  <c r="T1562"/>
  <c r="U1571"/>
  <c r="T1572"/>
  <c r="U1573"/>
  <c r="T1574"/>
  <c r="U1575"/>
  <c r="T1576"/>
  <c r="U1577"/>
  <c r="T1578"/>
  <c r="U1580"/>
  <c r="T1581"/>
  <c r="U1582"/>
  <c r="T1583"/>
  <c r="U1584"/>
  <c r="T1587"/>
  <c r="U1588"/>
  <c r="U1591"/>
  <c r="U1594"/>
  <c r="U1599"/>
  <c r="U1601"/>
  <c r="U1603"/>
  <c r="U1606"/>
  <c r="U1608"/>
  <c r="U1611"/>
  <c r="U1614"/>
  <c r="U1616"/>
  <c r="T1427"/>
  <c r="T1429"/>
  <c r="T1432"/>
  <c r="T1435"/>
  <c r="T1438"/>
  <c r="T1440"/>
  <c r="T1442"/>
  <c r="T1445"/>
  <c r="T1447"/>
  <c r="T1408"/>
  <c r="U1409"/>
  <c r="T1411"/>
  <c r="U1413"/>
  <c r="T1415"/>
  <c r="U1416"/>
  <c r="T1418"/>
  <c r="U1420"/>
  <c r="T1421"/>
  <c r="U1423"/>
  <c r="T1424"/>
  <c r="U1425"/>
  <c r="T1426"/>
  <c r="U1427"/>
  <c r="T1428"/>
  <c r="U1429"/>
  <c r="T1431"/>
  <c r="U1432"/>
  <c r="T1434"/>
  <c r="U1435"/>
  <c r="T1437"/>
  <c r="U1438"/>
  <c r="T1439"/>
  <c r="U1440"/>
  <c r="T1441"/>
  <c r="U1442"/>
  <c r="T1444"/>
  <c r="U1445"/>
  <c r="T1446"/>
  <c r="U1447"/>
  <c r="U1408"/>
  <c r="U1411"/>
  <c r="U1415"/>
  <c r="U1418"/>
  <c r="U1421"/>
  <c r="U1424"/>
  <c r="U1426"/>
  <c r="U1428"/>
  <c r="U1431"/>
  <c r="U1434"/>
  <c r="U1437"/>
  <c r="U1439"/>
  <c r="U1441"/>
  <c r="U1444"/>
  <c r="U1446"/>
  <c r="U1456"/>
  <c r="U1458"/>
  <c r="U1460"/>
  <c r="U1462"/>
  <c r="U1465"/>
  <c r="U1467"/>
  <c r="U1469"/>
  <c r="U1473"/>
  <c r="U1476"/>
  <c r="U1479"/>
  <c r="U1484"/>
  <c r="U1486"/>
  <c r="U1488"/>
  <c r="U1491"/>
  <c r="U1493"/>
  <c r="U1496"/>
  <c r="U1499"/>
  <c r="U1501"/>
  <c r="U971"/>
  <c r="T971"/>
  <c r="Z1329"/>
  <c r="T1329"/>
  <c r="U1329"/>
  <c r="R951"/>
  <c r="R953"/>
  <c r="R955"/>
  <c r="R956"/>
  <c r="R960"/>
  <c r="R961"/>
  <c r="R963"/>
  <c r="R964"/>
  <c r="R965"/>
  <c r="R966"/>
  <c r="R967"/>
  <c r="R968"/>
  <c r="R981"/>
  <c r="R982"/>
  <c r="R984"/>
  <c r="H1174"/>
  <c r="N1174"/>
  <c r="R1176"/>
  <c r="R1177"/>
  <c r="R1179"/>
  <c r="R1202"/>
  <c r="Z1202" s="1"/>
  <c r="T1243"/>
  <c r="T1244"/>
  <c r="T1246"/>
  <c r="T1247"/>
  <c r="T1248"/>
  <c r="T1249"/>
  <c r="U1252"/>
  <c r="U1253"/>
  <c r="U1254"/>
  <c r="U1255"/>
  <c r="R1256"/>
  <c r="R1258"/>
  <c r="R1259"/>
  <c r="R1260"/>
  <c r="R1261"/>
  <c r="R1262"/>
  <c r="R1264"/>
  <c r="Z1264" s="1"/>
  <c r="R1265"/>
  <c r="Z1265" s="1"/>
  <c r="Z1292"/>
  <c r="Z1295"/>
  <c r="Z1299"/>
  <c r="Z1302"/>
  <c r="Z1305"/>
  <c r="Z1308"/>
  <c r="Z1310"/>
  <c r="Z1312"/>
  <c r="Z1316"/>
  <c r="Z1318"/>
  <c r="Z1321"/>
  <c r="Z1323"/>
  <c r="Z1325"/>
  <c r="Z1328"/>
  <c r="Z1330"/>
  <c r="R1360"/>
  <c r="Z1360" s="1"/>
  <c r="R1363"/>
  <c r="Z1363" s="1"/>
  <c r="R1365"/>
  <c r="Z1365" s="1"/>
  <c r="R1369"/>
  <c r="Z1369" s="1"/>
  <c r="R1371"/>
  <c r="G946"/>
  <c r="D1174"/>
  <c r="F1174"/>
  <c r="J1174"/>
  <c r="L1174" s="1"/>
  <c r="P1174"/>
  <c r="R1174" s="1"/>
  <c r="T1264"/>
  <c r="T1265"/>
  <c r="Z1293"/>
  <c r="Z1297"/>
  <c r="Z1300"/>
  <c r="Z1304"/>
  <c r="Z1307"/>
  <c r="Z1309"/>
  <c r="Z1311"/>
  <c r="Z1315"/>
  <c r="Z1319"/>
  <c r="Z1322"/>
  <c r="Z1324"/>
  <c r="Z1326"/>
  <c r="Z1331"/>
  <c r="T1381"/>
  <c r="R1313"/>
  <c r="R1359"/>
  <c r="Z1359" s="1"/>
  <c r="R1362"/>
  <c r="Z1362" s="1"/>
  <c r="R1364"/>
  <c r="Z1364" s="1"/>
  <c r="R1368"/>
  <c r="Z1368" s="1"/>
  <c r="R1370"/>
  <c r="Z1370" s="1"/>
  <c r="R1380"/>
  <c r="Z1380" s="1"/>
  <c r="Z1313"/>
  <c r="T1313"/>
  <c r="U1313"/>
  <c r="U1369"/>
  <c r="U1370"/>
  <c r="U1371"/>
  <c r="Z1372"/>
  <c r="T1372"/>
  <c r="Z1374"/>
  <c r="T1374"/>
  <c r="Z1375"/>
  <c r="T1375"/>
  <c r="Z1376"/>
  <c r="T1376"/>
  <c r="Z1377"/>
  <c r="T1377"/>
  <c r="Z1378"/>
  <c r="T1378"/>
  <c r="T1292"/>
  <c r="T1293"/>
  <c r="T1295"/>
  <c r="T1297"/>
  <c r="T1299"/>
  <c r="T1300"/>
  <c r="T1302"/>
  <c r="T1304"/>
  <c r="T1305"/>
  <c r="T1307"/>
  <c r="T1308"/>
  <c r="T1309"/>
  <c r="T1310"/>
  <c r="T1311"/>
  <c r="T1312"/>
  <c r="T1315"/>
  <c r="T1316"/>
  <c r="T1318"/>
  <c r="T1319"/>
  <c r="T1321"/>
  <c r="T1322"/>
  <c r="T1323"/>
  <c r="T1324"/>
  <c r="T1325"/>
  <c r="T1326"/>
  <c r="T1328"/>
  <c r="T1330"/>
  <c r="T1331"/>
  <c r="T1340"/>
  <c r="T1341"/>
  <c r="T1342"/>
  <c r="T1343"/>
  <c r="T1344"/>
  <c r="T1345"/>
  <c r="T1346"/>
  <c r="T1347"/>
  <c r="T1349"/>
  <c r="T1350"/>
  <c r="T1351"/>
  <c r="T1352"/>
  <c r="T1353"/>
  <c r="T1356"/>
  <c r="T1357"/>
  <c r="T1359"/>
  <c r="T1360"/>
  <c r="T1362"/>
  <c r="T1363"/>
  <c r="T1364"/>
  <c r="T1365"/>
  <c r="U1368"/>
  <c r="U1372"/>
  <c r="U1374"/>
  <c r="U1375"/>
  <c r="U1376"/>
  <c r="U1377"/>
  <c r="U1378"/>
  <c r="U1383"/>
  <c r="U1384"/>
  <c r="U1385"/>
  <c r="Z1371"/>
  <c r="T1371"/>
  <c r="U1292"/>
  <c r="U1293"/>
  <c r="U1295"/>
  <c r="U1297"/>
  <c r="U1299"/>
  <c r="U1300"/>
  <c r="U1302"/>
  <c r="U1304"/>
  <c r="U1305"/>
  <c r="U1307"/>
  <c r="U1308"/>
  <c r="U1309"/>
  <c r="U1310"/>
  <c r="U1311"/>
  <c r="U1312"/>
  <c r="U1315"/>
  <c r="U1316"/>
  <c r="U1318"/>
  <c r="U1319"/>
  <c r="U1321"/>
  <c r="U1322"/>
  <c r="U1323"/>
  <c r="U1324"/>
  <c r="U1325"/>
  <c r="U1326"/>
  <c r="U1328"/>
  <c r="U1330"/>
  <c r="U1331"/>
  <c r="U1340"/>
  <c r="U1341"/>
  <c r="U1342"/>
  <c r="U1343"/>
  <c r="U1344"/>
  <c r="U1345"/>
  <c r="U1346"/>
  <c r="U1347"/>
  <c r="U1349"/>
  <c r="U1350"/>
  <c r="U1351"/>
  <c r="U1352"/>
  <c r="U1353"/>
  <c r="U1356"/>
  <c r="U1357"/>
  <c r="U1359"/>
  <c r="U1360"/>
  <c r="U1362"/>
  <c r="U1363"/>
  <c r="U1364"/>
  <c r="T1368"/>
  <c r="T1369"/>
  <c r="T1370"/>
  <c r="U1380"/>
  <c r="U1381"/>
  <c r="T1383"/>
  <c r="T1384"/>
  <c r="T1385"/>
  <c r="Z1176"/>
  <c r="Z1177"/>
  <c r="Z1179"/>
  <c r="Z1181"/>
  <c r="Z1183"/>
  <c r="Z1184"/>
  <c r="Z1186"/>
  <c r="Z1188"/>
  <c r="Z1189"/>
  <c r="Z1191"/>
  <c r="Z1192"/>
  <c r="Z1193"/>
  <c r="Z1194"/>
  <c r="Z1195"/>
  <c r="Z1196"/>
  <c r="Z1199"/>
  <c r="Z1200"/>
  <c r="Z1203"/>
  <c r="Z1205"/>
  <c r="Z1206"/>
  <c r="Z1207"/>
  <c r="Z1208"/>
  <c r="Z1209"/>
  <c r="Z1210"/>
  <c r="Z1212"/>
  <c r="Z1214"/>
  <c r="Z1215"/>
  <c r="Z1256"/>
  <c r="T1256"/>
  <c r="Z1258"/>
  <c r="T1258"/>
  <c r="Z1259"/>
  <c r="T1259"/>
  <c r="Z1260"/>
  <c r="T1260"/>
  <c r="Z1261"/>
  <c r="T1261"/>
  <c r="Z1262"/>
  <c r="T1262"/>
  <c r="T1176"/>
  <c r="T1177"/>
  <c r="T1179"/>
  <c r="T1181"/>
  <c r="T1183"/>
  <c r="T1184"/>
  <c r="T1186"/>
  <c r="T1188"/>
  <c r="T1189"/>
  <c r="T1191"/>
  <c r="T1192"/>
  <c r="T1193"/>
  <c r="T1194"/>
  <c r="T1195"/>
  <c r="T1196"/>
  <c r="T1199"/>
  <c r="T1200"/>
  <c r="T1202"/>
  <c r="T1203"/>
  <c r="T1205"/>
  <c r="T1206"/>
  <c r="T1207"/>
  <c r="T1208"/>
  <c r="T1209"/>
  <c r="T1210"/>
  <c r="T1212"/>
  <c r="T1214"/>
  <c r="T1215"/>
  <c r="T1224"/>
  <c r="T1225"/>
  <c r="T1226"/>
  <c r="T1227"/>
  <c r="T1228"/>
  <c r="T1229"/>
  <c r="T1230"/>
  <c r="T1231"/>
  <c r="T1233"/>
  <c r="T1234"/>
  <c r="T1235"/>
  <c r="T1236"/>
  <c r="T1237"/>
  <c r="T1240"/>
  <c r="T1241"/>
  <c r="U1256"/>
  <c r="U1258"/>
  <c r="U1259"/>
  <c r="U1260"/>
  <c r="U1261"/>
  <c r="U1262"/>
  <c r="U1267"/>
  <c r="U1268"/>
  <c r="U1269"/>
  <c r="Z1254"/>
  <c r="T1254"/>
  <c r="Z1255"/>
  <c r="T1255"/>
  <c r="U1176"/>
  <c r="U1177"/>
  <c r="U1179"/>
  <c r="U1181"/>
  <c r="U1183"/>
  <c r="U1184"/>
  <c r="U1186"/>
  <c r="U1188"/>
  <c r="U1189"/>
  <c r="U1191"/>
  <c r="U1192"/>
  <c r="U1193"/>
  <c r="U1194"/>
  <c r="U1195"/>
  <c r="U1196"/>
  <c r="U1199"/>
  <c r="U1200"/>
  <c r="U1202"/>
  <c r="U1203"/>
  <c r="U1205"/>
  <c r="U1206"/>
  <c r="U1207"/>
  <c r="U1208"/>
  <c r="U1209"/>
  <c r="U1210"/>
  <c r="U1212"/>
  <c r="U1214"/>
  <c r="U1215"/>
  <c r="U1224"/>
  <c r="U1225"/>
  <c r="U1226"/>
  <c r="U1227"/>
  <c r="U1228"/>
  <c r="U1229"/>
  <c r="U1230"/>
  <c r="U1231"/>
  <c r="U1233"/>
  <c r="U1234"/>
  <c r="U1235"/>
  <c r="U1236"/>
  <c r="U1237"/>
  <c r="U1240"/>
  <c r="U1241"/>
  <c r="U1243"/>
  <c r="U1244"/>
  <c r="U1246"/>
  <c r="U1247"/>
  <c r="U1248"/>
  <c r="T1252"/>
  <c r="T1253"/>
  <c r="U1264"/>
  <c r="U1265"/>
  <c r="T1267"/>
  <c r="T1268"/>
  <c r="T1269"/>
  <c r="R1123"/>
  <c r="Z1123" s="1"/>
  <c r="R1110"/>
  <c r="Z1110" s="1"/>
  <c r="R1116"/>
  <c r="R1119"/>
  <c r="Z1119" s="1"/>
  <c r="R1121"/>
  <c r="Z1121" s="1"/>
  <c r="R1122"/>
  <c r="Z1122" s="1"/>
  <c r="R1135"/>
  <c r="R1133"/>
  <c r="R1130"/>
  <c r="Z1130" s="1"/>
  <c r="R1129"/>
  <c r="Z1129" s="1"/>
  <c r="R1126"/>
  <c r="Z1126" s="1"/>
  <c r="R1111"/>
  <c r="Z1111" s="1"/>
  <c r="R1098"/>
  <c r="Z1098" s="1"/>
  <c r="R1096"/>
  <c r="Z1096" s="1"/>
  <c r="R1095"/>
  <c r="Z1095" s="1"/>
  <c r="R1094"/>
  <c r="Z1094" s="1"/>
  <c r="R1093"/>
  <c r="Z1093" s="1"/>
  <c r="R1092"/>
  <c r="R1091"/>
  <c r="Z1091" s="1"/>
  <c r="R1089"/>
  <c r="R1088"/>
  <c r="Z1088" s="1"/>
  <c r="R1086"/>
  <c r="R1062"/>
  <c r="Z1062" s="1"/>
  <c r="R1063"/>
  <c r="R1065"/>
  <c r="Z1065" s="1"/>
  <c r="R1067"/>
  <c r="R1069"/>
  <c r="Z1069" s="1"/>
  <c r="R1070"/>
  <c r="Z1070" s="1"/>
  <c r="R1072"/>
  <c r="Z1072" s="1"/>
  <c r="R1074"/>
  <c r="Z1074" s="1"/>
  <c r="R1075"/>
  <c r="Z1075" s="1"/>
  <c r="R1077"/>
  <c r="Z1077" s="1"/>
  <c r="R1078"/>
  <c r="Z1078" s="1"/>
  <c r="R1079"/>
  <c r="Z1079" s="1"/>
  <c r="R1080"/>
  <c r="R1081"/>
  <c r="R1082"/>
  <c r="Z1082" s="1"/>
  <c r="R1100"/>
  <c r="Z1100" s="1"/>
  <c r="R1101"/>
  <c r="Z1101" s="1"/>
  <c r="R1112"/>
  <c r="R1114"/>
  <c r="R1127"/>
  <c r="T1062"/>
  <c r="U1063"/>
  <c r="T1065"/>
  <c r="U1067"/>
  <c r="T1069"/>
  <c r="U1070"/>
  <c r="T1072"/>
  <c r="U1074"/>
  <c r="T1075"/>
  <c r="U1077"/>
  <c r="T1078"/>
  <c r="U1079"/>
  <c r="U1080"/>
  <c r="U1081"/>
  <c r="T1082"/>
  <c r="T1100"/>
  <c r="U1101"/>
  <c r="R1132"/>
  <c r="R1134"/>
  <c r="U1110"/>
  <c r="T1110"/>
  <c r="U1112"/>
  <c r="U1114"/>
  <c r="U1119"/>
  <c r="T1119"/>
  <c r="U1121"/>
  <c r="U1123"/>
  <c r="T1123"/>
  <c r="T1127"/>
  <c r="U1130"/>
  <c r="T1130"/>
  <c r="U1133"/>
  <c r="T1085"/>
  <c r="T1088"/>
  <c r="T1091"/>
  <c r="T1093"/>
  <c r="U1094"/>
  <c r="T1095"/>
  <c r="U1096"/>
  <c r="T1098"/>
  <c r="U1111"/>
  <c r="T1111"/>
  <c r="U1113"/>
  <c r="T1113"/>
  <c r="U1115"/>
  <c r="T1115"/>
  <c r="U1117"/>
  <c r="T1117"/>
  <c r="U1120"/>
  <c r="T1120"/>
  <c r="U1122"/>
  <c r="T1122"/>
  <c r="U1126"/>
  <c r="T1126"/>
  <c r="U1129"/>
  <c r="T1129"/>
  <c r="U1132"/>
  <c r="U1134"/>
  <c r="U1062"/>
  <c r="U1065"/>
  <c r="U1069"/>
  <c r="T1070"/>
  <c r="U1072"/>
  <c r="U1075"/>
  <c r="T1077"/>
  <c r="U1078"/>
  <c r="T1079"/>
  <c r="U1082"/>
  <c r="U1085"/>
  <c r="T1086"/>
  <c r="U1088"/>
  <c r="T1089"/>
  <c r="U1091"/>
  <c r="T1092"/>
  <c r="U1093"/>
  <c r="T1094"/>
  <c r="U1095"/>
  <c r="T1096"/>
  <c r="U1098"/>
  <c r="U1100"/>
  <c r="T1101"/>
  <c r="T981"/>
  <c r="U982"/>
  <c r="T984"/>
  <c r="R986"/>
  <c r="R987"/>
  <c r="U987" s="1"/>
  <c r="R948"/>
  <c r="T948" s="1"/>
  <c r="R972"/>
  <c r="T972" s="1"/>
  <c r="R974"/>
  <c r="T974" s="1"/>
  <c r="R975"/>
  <c r="U975" s="1"/>
  <c r="R977"/>
  <c r="T977" s="1"/>
  <c r="R978"/>
  <c r="U978" s="1"/>
  <c r="R979"/>
  <c r="T979" s="1"/>
  <c r="R980"/>
  <c r="U980" s="1"/>
  <c r="U949"/>
  <c r="T951"/>
  <c r="U953"/>
  <c r="T955"/>
  <c r="U956"/>
  <c r="T958"/>
  <c r="U960"/>
  <c r="T961"/>
  <c r="U963"/>
  <c r="T964"/>
  <c r="U965"/>
  <c r="T966"/>
  <c r="U967"/>
  <c r="T968"/>
  <c r="T986"/>
  <c r="T949"/>
  <c r="U951"/>
  <c r="T953"/>
  <c r="U955"/>
  <c r="T956"/>
  <c r="U958"/>
  <c r="T960"/>
  <c r="U961"/>
  <c r="T963"/>
  <c r="U964"/>
  <c r="T965"/>
  <c r="U966"/>
  <c r="T967"/>
  <c r="U968"/>
  <c r="U974"/>
  <c r="U977"/>
  <c r="T978"/>
  <c r="U979"/>
  <c r="T980"/>
  <c r="U981"/>
  <c r="T982"/>
  <c r="U984"/>
  <c r="U986"/>
  <c r="T987"/>
  <c r="D602"/>
  <c r="L526"/>
  <c r="L525"/>
  <c r="N101"/>
  <c r="O101" s="1"/>
  <c r="N220" s="1"/>
  <c r="O220" s="1"/>
  <c r="N338" s="1"/>
  <c r="O338" s="1"/>
  <c r="N459" s="1"/>
  <c r="O459" s="1"/>
  <c r="N576" s="1"/>
  <c r="L101"/>
  <c r="M101" s="1"/>
  <c r="L220" s="1"/>
  <c r="M220" s="1"/>
  <c r="L338" s="1"/>
  <c r="M338" s="1"/>
  <c r="L459" s="1"/>
  <c r="M459" s="1"/>
  <c r="L576" s="1"/>
  <c r="J101"/>
  <c r="K101" s="1"/>
  <c r="J220" s="1"/>
  <c r="K220" s="1"/>
  <c r="J338" s="1"/>
  <c r="K338" s="1"/>
  <c r="J459" s="1"/>
  <c r="K459" s="1"/>
  <c r="J576" s="1"/>
  <c r="H101"/>
  <c r="I101" s="1"/>
  <c r="H220" s="1"/>
  <c r="I220" s="1"/>
  <c r="H338" s="1"/>
  <c r="I338" s="1"/>
  <c r="H459" s="1"/>
  <c r="I459" s="1"/>
  <c r="H576" s="1"/>
  <c r="F101"/>
  <c r="G101" s="1"/>
  <c r="F220" s="1"/>
  <c r="G220" s="1"/>
  <c r="F338" s="1"/>
  <c r="G338" s="1"/>
  <c r="F459" s="1"/>
  <c r="G459" s="1"/>
  <c r="F576" s="1"/>
  <c r="L76"/>
  <c r="M76" s="1"/>
  <c r="L195" s="1"/>
  <c r="M195" s="1"/>
  <c r="L313" s="1"/>
  <c r="M313" s="1"/>
  <c r="L434" s="1"/>
  <c r="M434" s="1"/>
  <c r="L551" s="1"/>
  <c r="F73"/>
  <c r="G73" s="1"/>
  <c r="F192" s="1"/>
  <c r="G192" s="1"/>
  <c r="F310" s="1"/>
  <c r="G310" s="1"/>
  <c r="F431" s="1"/>
  <c r="G431" s="1"/>
  <c r="F548" s="1"/>
  <c r="P72"/>
  <c r="Q72" s="1"/>
  <c r="P191" s="1"/>
  <c r="Q191" s="1"/>
  <c r="P309" s="1"/>
  <c r="Q309" s="1"/>
  <c r="P430" s="1"/>
  <c r="Q430" s="1"/>
  <c r="P547" s="1"/>
  <c r="N72"/>
  <c r="O72" s="1"/>
  <c r="N191" s="1"/>
  <c r="O191" s="1"/>
  <c r="N309" s="1"/>
  <c r="O309" s="1"/>
  <c r="N430" s="1"/>
  <c r="O430" s="1"/>
  <c r="N547" s="1"/>
  <c r="L72"/>
  <c r="M72" s="1"/>
  <c r="L191" s="1"/>
  <c r="M191" s="1"/>
  <c r="L309" s="1"/>
  <c r="M309" s="1"/>
  <c r="L430" s="1"/>
  <c r="M430" s="1"/>
  <c r="L547" s="1"/>
  <c r="J72"/>
  <c r="K72" s="1"/>
  <c r="J191" s="1"/>
  <c r="K191" s="1"/>
  <c r="J309" s="1"/>
  <c r="K309" s="1"/>
  <c r="J430" s="1"/>
  <c r="K430" s="1"/>
  <c r="J547" s="1"/>
  <c r="H72"/>
  <c r="I72" s="1"/>
  <c r="H191" s="1"/>
  <c r="I191" s="1"/>
  <c r="H309" s="1"/>
  <c r="I309" s="1"/>
  <c r="H430" s="1"/>
  <c r="I430" s="1"/>
  <c r="H547" s="1"/>
  <c r="F72"/>
  <c r="G72" s="1"/>
  <c r="F191" s="1"/>
  <c r="G191" s="1"/>
  <c r="F309" s="1"/>
  <c r="G309" s="1"/>
  <c r="F430" s="1"/>
  <c r="G430" s="1"/>
  <c r="F547" s="1"/>
  <c r="P70"/>
  <c r="Q70" s="1"/>
  <c r="P189" s="1"/>
  <c r="Q189" s="1"/>
  <c r="P307" s="1"/>
  <c r="Q307" s="1"/>
  <c r="P428" s="1"/>
  <c r="Q428" s="1"/>
  <c r="P545" s="1"/>
  <c r="N70"/>
  <c r="O70" s="1"/>
  <c r="N189" s="1"/>
  <c r="O189" s="1"/>
  <c r="N307" s="1"/>
  <c r="O307" s="1"/>
  <c r="N428" s="1"/>
  <c r="O428" s="1"/>
  <c r="N545" s="1"/>
  <c r="L70"/>
  <c r="M70" s="1"/>
  <c r="L189" s="1"/>
  <c r="M189" s="1"/>
  <c r="L307" s="1"/>
  <c r="M307" s="1"/>
  <c r="L428" s="1"/>
  <c r="M428" s="1"/>
  <c r="L545" s="1"/>
  <c r="J70"/>
  <c r="K70" s="1"/>
  <c r="J189" s="1"/>
  <c r="K189" s="1"/>
  <c r="J307" s="1"/>
  <c r="K307" s="1"/>
  <c r="J428" s="1"/>
  <c r="K428" s="1"/>
  <c r="J545" s="1"/>
  <c r="H70"/>
  <c r="I70" s="1"/>
  <c r="H189" s="1"/>
  <c r="I189" s="1"/>
  <c r="H307" s="1"/>
  <c r="I307" s="1"/>
  <c r="H428" s="1"/>
  <c r="I428" s="1"/>
  <c r="H545" s="1"/>
  <c r="F70"/>
  <c r="G70" s="1"/>
  <c r="F189" s="1"/>
  <c r="G189" s="1"/>
  <c r="F307" s="1"/>
  <c r="G307" s="1"/>
  <c r="F428" s="1"/>
  <c r="G428" s="1"/>
  <c r="F545" s="1"/>
  <c r="J69"/>
  <c r="K69" s="1"/>
  <c r="J188" s="1"/>
  <c r="K188" s="1"/>
  <c r="J306" s="1"/>
  <c r="K306" s="1"/>
  <c r="J427" s="1"/>
  <c r="K427" s="1"/>
  <c r="J544" s="1"/>
  <c r="H69"/>
  <c r="I69" s="1"/>
  <c r="H188" s="1"/>
  <c r="I188" s="1"/>
  <c r="H306" s="1"/>
  <c r="I306" s="1"/>
  <c r="H427" s="1"/>
  <c r="I427" s="1"/>
  <c r="H544" s="1"/>
  <c r="F69"/>
  <c r="G69" s="1"/>
  <c r="F188" s="1"/>
  <c r="G188" s="1"/>
  <c r="F306" s="1"/>
  <c r="G306" s="1"/>
  <c r="F427" s="1"/>
  <c r="G427" s="1"/>
  <c r="F544" s="1"/>
  <c r="D69"/>
  <c r="N927"/>
  <c r="L927"/>
  <c r="W873"/>
  <c r="V873"/>
  <c r="S873"/>
  <c r="W872"/>
  <c r="V872"/>
  <c r="S872"/>
  <c r="W871"/>
  <c r="V871"/>
  <c r="U871"/>
  <c r="T871"/>
  <c r="W870"/>
  <c r="V870"/>
  <c r="S870"/>
  <c r="W868"/>
  <c r="V868"/>
  <c r="S868"/>
  <c r="W867"/>
  <c r="V867"/>
  <c r="S867"/>
  <c r="W866"/>
  <c r="V866"/>
  <c r="S866"/>
  <c r="S865"/>
  <c r="S864"/>
  <c r="W863"/>
  <c r="V863"/>
  <c r="S863"/>
  <c r="W861"/>
  <c r="V861"/>
  <c r="S861"/>
  <c r="W858"/>
  <c r="V858"/>
  <c r="S858"/>
  <c r="W855"/>
  <c r="V855"/>
  <c r="U855"/>
  <c r="T855"/>
  <c r="W854"/>
  <c r="V854"/>
  <c r="S854"/>
  <c r="W853"/>
  <c r="V853"/>
  <c r="S853"/>
  <c r="W852"/>
  <c r="V852"/>
  <c r="S852"/>
  <c r="W851"/>
  <c r="V851"/>
  <c r="S851"/>
  <c r="W850"/>
  <c r="V850"/>
  <c r="S850"/>
  <c r="W849"/>
  <c r="V849"/>
  <c r="S849"/>
  <c r="W847"/>
  <c r="V847"/>
  <c r="S847"/>
  <c r="W846"/>
  <c r="V846"/>
  <c r="S846"/>
  <c r="W844"/>
  <c r="V844"/>
  <c r="S844"/>
  <c r="W842"/>
  <c r="V842"/>
  <c r="S842"/>
  <c r="W841"/>
  <c r="V841"/>
  <c r="S841"/>
  <c r="W839"/>
  <c r="V839"/>
  <c r="S839"/>
  <c r="W837"/>
  <c r="V837"/>
  <c r="S837"/>
  <c r="W835"/>
  <c r="V835"/>
  <c r="S835"/>
  <c r="W834"/>
  <c r="V834"/>
  <c r="S834"/>
  <c r="P699"/>
  <c r="Q699" s="1"/>
  <c r="N699"/>
  <c r="L699"/>
  <c r="J699"/>
  <c r="K699" s="1"/>
  <c r="H699"/>
  <c r="I699" s="1"/>
  <c r="F699"/>
  <c r="G699" s="1"/>
  <c r="D699"/>
  <c r="E699" s="1"/>
  <c r="D813" s="1"/>
  <c r="E813" s="1"/>
  <c r="P698"/>
  <c r="Q698" s="1"/>
  <c r="N698"/>
  <c r="O698" s="1"/>
  <c r="L698"/>
  <c r="M698" s="1"/>
  <c r="J698"/>
  <c r="K698" s="1"/>
  <c r="H698"/>
  <c r="I698" s="1"/>
  <c r="F698"/>
  <c r="G698" s="1"/>
  <c r="D698"/>
  <c r="E698" s="1"/>
  <c r="D812" s="1"/>
  <c r="E812" s="1"/>
  <c r="P697"/>
  <c r="Q697" s="1"/>
  <c r="N697"/>
  <c r="O697" s="1"/>
  <c r="L697"/>
  <c r="M697" s="1"/>
  <c r="J697"/>
  <c r="K697" s="1"/>
  <c r="H697"/>
  <c r="I697" s="1"/>
  <c r="F697"/>
  <c r="G697" s="1"/>
  <c r="D697"/>
  <c r="E697" s="1"/>
  <c r="D811" s="1"/>
  <c r="E811" s="1"/>
  <c r="P695"/>
  <c r="Q695" s="1"/>
  <c r="N695"/>
  <c r="O695" s="1"/>
  <c r="L695"/>
  <c r="M695" s="1"/>
  <c r="J695"/>
  <c r="K695" s="1"/>
  <c r="H695"/>
  <c r="I695" s="1"/>
  <c r="F695"/>
  <c r="G695" s="1"/>
  <c r="D695"/>
  <c r="E695" s="1"/>
  <c r="D809" s="1"/>
  <c r="E809" s="1"/>
  <c r="P694"/>
  <c r="Q694" s="1"/>
  <c r="N694"/>
  <c r="O694" s="1"/>
  <c r="L694"/>
  <c r="M694" s="1"/>
  <c r="J694"/>
  <c r="K694" s="1"/>
  <c r="H694"/>
  <c r="I694" s="1"/>
  <c r="F694"/>
  <c r="G694" s="1"/>
  <c r="D694"/>
  <c r="E694" s="1"/>
  <c r="D808" s="1"/>
  <c r="E808" s="1"/>
  <c r="P692"/>
  <c r="Q692" s="1"/>
  <c r="N692"/>
  <c r="O692" s="1"/>
  <c r="L692"/>
  <c r="M692" s="1"/>
  <c r="J692"/>
  <c r="K692" s="1"/>
  <c r="H692"/>
  <c r="I692" s="1"/>
  <c r="F692"/>
  <c r="G692" s="1"/>
  <c r="D692"/>
  <c r="E692" s="1"/>
  <c r="D806" s="1"/>
  <c r="E806" s="1"/>
  <c r="P691"/>
  <c r="Q691" s="1"/>
  <c r="N691"/>
  <c r="O691" s="1"/>
  <c r="L691"/>
  <c r="M691" s="1"/>
  <c r="J691"/>
  <c r="K691" s="1"/>
  <c r="H691"/>
  <c r="I691" s="1"/>
  <c r="F691"/>
  <c r="G691" s="1"/>
  <c r="D691"/>
  <c r="E691" s="1"/>
  <c r="D805" s="1"/>
  <c r="E805" s="1"/>
  <c r="P690"/>
  <c r="Q690" s="1"/>
  <c r="N690"/>
  <c r="O690" s="1"/>
  <c r="L690"/>
  <c r="M690" s="1"/>
  <c r="J690"/>
  <c r="K690" s="1"/>
  <c r="H690"/>
  <c r="I690" s="1"/>
  <c r="F690"/>
  <c r="G690" s="1"/>
  <c r="D690"/>
  <c r="E690" s="1"/>
  <c r="D804" s="1"/>
  <c r="E804" s="1"/>
  <c r="P689"/>
  <c r="Q689" s="1"/>
  <c r="N689"/>
  <c r="O689" s="1"/>
  <c r="L689"/>
  <c r="M689" s="1"/>
  <c r="J689"/>
  <c r="K689" s="1"/>
  <c r="H689"/>
  <c r="I689" s="1"/>
  <c r="F689"/>
  <c r="G689" s="1"/>
  <c r="D689"/>
  <c r="E689" s="1"/>
  <c r="D803" s="1"/>
  <c r="E803" s="1"/>
  <c r="P688"/>
  <c r="Q688" s="1"/>
  <c r="N688"/>
  <c r="O688" s="1"/>
  <c r="L688"/>
  <c r="M688" s="1"/>
  <c r="J688"/>
  <c r="K688" s="1"/>
  <c r="H688"/>
  <c r="I688" s="1"/>
  <c r="F688"/>
  <c r="G688" s="1"/>
  <c r="D688"/>
  <c r="E688" s="1"/>
  <c r="D802" s="1"/>
  <c r="E802" s="1"/>
  <c r="P686"/>
  <c r="Q686" s="1"/>
  <c r="N686"/>
  <c r="O686" s="1"/>
  <c r="L686"/>
  <c r="M686" s="1"/>
  <c r="J686"/>
  <c r="K686" s="1"/>
  <c r="H686"/>
  <c r="I686" s="1"/>
  <c r="F686"/>
  <c r="G686" s="1"/>
  <c r="D686"/>
  <c r="E686" s="1"/>
  <c r="D800" s="1"/>
  <c r="E800" s="1"/>
  <c r="P685"/>
  <c r="Q685" s="1"/>
  <c r="N685"/>
  <c r="O685" s="1"/>
  <c r="L685"/>
  <c r="M685" s="1"/>
  <c r="J685"/>
  <c r="K685" s="1"/>
  <c r="H685"/>
  <c r="I685" s="1"/>
  <c r="F685"/>
  <c r="G685" s="1"/>
  <c r="D685"/>
  <c r="E685" s="1"/>
  <c r="D799" s="1"/>
  <c r="E799" s="1"/>
  <c r="P684"/>
  <c r="Q684" s="1"/>
  <c r="N684"/>
  <c r="O684" s="1"/>
  <c r="L684"/>
  <c r="M684" s="1"/>
  <c r="J684"/>
  <c r="K684" s="1"/>
  <c r="H684"/>
  <c r="I684" s="1"/>
  <c r="F684"/>
  <c r="G684" s="1"/>
  <c r="D684"/>
  <c r="E684" s="1"/>
  <c r="D798" s="1"/>
  <c r="E798" s="1"/>
  <c r="P683"/>
  <c r="Q683" s="1"/>
  <c r="N683"/>
  <c r="O683" s="1"/>
  <c r="L683"/>
  <c r="M683" s="1"/>
  <c r="J683"/>
  <c r="K683" s="1"/>
  <c r="H683"/>
  <c r="I683" s="1"/>
  <c r="F683"/>
  <c r="G683" s="1"/>
  <c r="D683"/>
  <c r="E683" s="1"/>
  <c r="D797" s="1"/>
  <c r="E797" s="1"/>
  <c r="P682"/>
  <c r="Q682" s="1"/>
  <c r="N682"/>
  <c r="O682" s="1"/>
  <c r="L682"/>
  <c r="M682" s="1"/>
  <c r="J682"/>
  <c r="K682" s="1"/>
  <c r="H682"/>
  <c r="I682" s="1"/>
  <c r="F682"/>
  <c r="G682" s="1"/>
  <c r="E682"/>
  <c r="D796" s="1"/>
  <c r="E796" s="1"/>
  <c r="D682"/>
  <c r="P679"/>
  <c r="Q679" s="1"/>
  <c r="N679"/>
  <c r="O679" s="1"/>
  <c r="L679"/>
  <c r="M679" s="1"/>
  <c r="J679"/>
  <c r="K679" s="1"/>
  <c r="H679"/>
  <c r="I679" s="1"/>
  <c r="F679"/>
  <c r="G679" s="1"/>
  <c r="D679"/>
  <c r="E679" s="1"/>
  <c r="D793" s="1"/>
  <c r="E793" s="1"/>
  <c r="P678"/>
  <c r="Q678" s="1"/>
  <c r="N678"/>
  <c r="O678" s="1"/>
  <c r="L678"/>
  <c r="M678" s="1"/>
  <c r="J678"/>
  <c r="K678" s="1"/>
  <c r="H678"/>
  <c r="I678" s="1"/>
  <c r="F678"/>
  <c r="G678" s="1"/>
  <c r="D678"/>
  <c r="E678" s="1"/>
  <c r="D792" s="1"/>
  <c r="E792" s="1"/>
  <c r="P677"/>
  <c r="Q677" s="1"/>
  <c r="N677"/>
  <c r="O677" s="1"/>
  <c r="L677"/>
  <c r="M677" s="1"/>
  <c r="J677"/>
  <c r="K677" s="1"/>
  <c r="H677"/>
  <c r="I677" s="1"/>
  <c r="F677"/>
  <c r="G677" s="1"/>
  <c r="D677"/>
  <c r="E677" s="1"/>
  <c r="D791" s="1"/>
  <c r="E791" s="1"/>
  <c r="P676"/>
  <c r="Q676" s="1"/>
  <c r="N676"/>
  <c r="O676" s="1"/>
  <c r="L676"/>
  <c r="M676" s="1"/>
  <c r="J676"/>
  <c r="K676" s="1"/>
  <c r="H676"/>
  <c r="I676" s="1"/>
  <c r="F676"/>
  <c r="G676" s="1"/>
  <c r="D676"/>
  <c r="E676" s="1"/>
  <c r="D790" s="1"/>
  <c r="E790" s="1"/>
  <c r="P674"/>
  <c r="Q674" s="1"/>
  <c r="N674"/>
  <c r="O674" s="1"/>
  <c r="L674"/>
  <c r="M674" s="1"/>
  <c r="J674"/>
  <c r="K674" s="1"/>
  <c r="H674"/>
  <c r="I674" s="1"/>
  <c r="F674"/>
  <c r="G674" s="1"/>
  <c r="D674"/>
  <c r="E674" s="1"/>
  <c r="D788" s="1"/>
  <c r="E788" s="1"/>
  <c r="P673"/>
  <c r="Q673" s="1"/>
  <c r="N673"/>
  <c r="O673" s="1"/>
  <c r="L673"/>
  <c r="M673" s="1"/>
  <c r="J673"/>
  <c r="K673" s="1"/>
  <c r="H673"/>
  <c r="I673" s="1"/>
  <c r="F673"/>
  <c r="G673" s="1"/>
  <c r="D673"/>
  <c r="E673" s="1"/>
  <c r="D787" s="1"/>
  <c r="E787" s="1"/>
  <c r="P671"/>
  <c r="Q671" s="1"/>
  <c r="N671"/>
  <c r="O671" s="1"/>
  <c r="L671"/>
  <c r="M671" s="1"/>
  <c r="J671"/>
  <c r="K671" s="1"/>
  <c r="H671"/>
  <c r="I671" s="1"/>
  <c r="F671"/>
  <c r="G671" s="1"/>
  <c r="D671"/>
  <c r="E671" s="1"/>
  <c r="D785" s="1"/>
  <c r="E785" s="1"/>
  <c r="P670"/>
  <c r="Q670" s="1"/>
  <c r="N670"/>
  <c r="O670" s="1"/>
  <c r="L670"/>
  <c r="M670" s="1"/>
  <c r="J670"/>
  <c r="K670" s="1"/>
  <c r="H670"/>
  <c r="I670" s="1"/>
  <c r="F670"/>
  <c r="G670" s="1"/>
  <c r="D670"/>
  <c r="E670" s="1"/>
  <c r="D784" s="1"/>
  <c r="E784" s="1"/>
  <c r="P667"/>
  <c r="Q667" s="1"/>
  <c r="N667"/>
  <c r="O667" s="1"/>
  <c r="L667"/>
  <c r="M667" s="1"/>
  <c r="J667"/>
  <c r="K667" s="1"/>
  <c r="H667"/>
  <c r="I667" s="1"/>
  <c r="F667"/>
  <c r="G667" s="1"/>
  <c r="D667"/>
  <c r="E667" s="1"/>
  <c r="D781" s="1"/>
  <c r="E781" s="1"/>
  <c r="P666"/>
  <c r="Q666" s="1"/>
  <c r="N666"/>
  <c r="O666" s="1"/>
  <c r="L666"/>
  <c r="M666" s="1"/>
  <c r="J666"/>
  <c r="K666" s="1"/>
  <c r="H666"/>
  <c r="I666" s="1"/>
  <c r="F666"/>
  <c r="G666" s="1"/>
  <c r="D666"/>
  <c r="E666" s="1"/>
  <c r="D780" s="1"/>
  <c r="E780" s="1"/>
  <c r="P665"/>
  <c r="Q665" s="1"/>
  <c r="N665"/>
  <c r="O665" s="1"/>
  <c r="L665"/>
  <c r="M665" s="1"/>
  <c r="J665"/>
  <c r="K665" s="1"/>
  <c r="H665"/>
  <c r="I665" s="1"/>
  <c r="F665"/>
  <c r="G665" s="1"/>
  <c r="D665"/>
  <c r="E665" s="1"/>
  <c r="D779" s="1"/>
  <c r="E779" s="1"/>
  <c r="P664"/>
  <c r="Q664" s="1"/>
  <c r="N664"/>
  <c r="O664" s="1"/>
  <c r="L664"/>
  <c r="M664" s="1"/>
  <c r="J664"/>
  <c r="K664" s="1"/>
  <c r="H664"/>
  <c r="I664" s="1"/>
  <c r="F664"/>
  <c r="G664" s="1"/>
  <c r="D664"/>
  <c r="E664" s="1"/>
  <c r="D778" s="1"/>
  <c r="E778" s="1"/>
  <c r="P663"/>
  <c r="Q663" s="1"/>
  <c r="N663"/>
  <c r="O663" s="1"/>
  <c r="L663"/>
  <c r="M663" s="1"/>
  <c r="J663"/>
  <c r="K663" s="1"/>
  <c r="H663"/>
  <c r="I663" s="1"/>
  <c r="F663"/>
  <c r="G663" s="1"/>
  <c r="D663"/>
  <c r="E663" s="1"/>
  <c r="D777" s="1"/>
  <c r="E777" s="1"/>
  <c r="P661"/>
  <c r="Q661" s="1"/>
  <c r="N661"/>
  <c r="O661" s="1"/>
  <c r="L661"/>
  <c r="M661" s="1"/>
  <c r="J661"/>
  <c r="K661" s="1"/>
  <c r="H661"/>
  <c r="I661" s="1"/>
  <c r="F661"/>
  <c r="G661" s="1"/>
  <c r="D661"/>
  <c r="E661" s="1"/>
  <c r="D775" s="1"/>
  <c r="E775" s="1"/>
  <c r="P660"/>
  <c r="Q660" s="1"/>
  <c r="N660"/>
  <c r="O660" s="1"/>
  <c r="L660"/>
  <c r="M660" s="1"/>
  <c r="J660"/>
  <c r="K660" s="1"/>
  <c r="H660"/>
  <c r="I660" s="1"/>
  <c r="F660"/>
  <c r="G660" s="1"/>
  <c r="D660"/>
  <c r="E660" s="1"/>
  <c r="D774" s="1"/>
  <c r="E774" s="1"/>
  <c r="P659"/>
  <c r="Q659" s="1"/>
  <c r="N659"/>
  <c r="O659" s="1"/>
  <c r="L659"/>
  <c r="M659" s="1"/>
  <c r="J659"/>
  <c r="K659" s="1"/>
  <c r="H659"/>
  <c r="I659" s="1"/>
  <c r="F659"/>
  <c r="G659" s="1"/>
  <c r="D659"/>
  <c r="E659" s="1"/>
  <c r="D773" s="1"/>
  <c r="E773" s="1"/>
  <c r="P658"/>
  <c r="Q658" s="1"/>
  <c r="N658"/>
  <c r="O658" s="1"/>
  <c r="L658"/>
  <c r="M658" s="1"/>
  <c r="J658"/>
  <c r="K658" s="1"/>
  <c r="H658"/>
  <c r="I658" s="1"/>
  <c r="F658"/>
  <c r="G658" s="1"/>
  <c r="D658"/>
  <c r="E658" s="1"/>
  <c r="D772" s="1"/>
  <c r="E772" s="1"/>
  <c r="P657"/>
  <c r="Q657" s="1"/>
  <c r="N657"/>
  <c r="O657" s="1"/>
  <c r="L657"/>
  <c r="M657" s="1"/>
  <c r="J657"/>
  <c r="K657" s="1"/>
  <c r="H657"/>
  <c r="I657" s="1"/>
  <c r="F657"/>
  <c r="G657" s="1"/>
  <c r="D657"/>
  <c r="E657" s="1"/>
  <c r="D771" s="1"/>
  <c r="E771" s="1"/>
  <c r="P656"/>
  <c r="Q656" s="1"/>
  <c r="N656"/>
  <c r="O656" s="1"/>
  <c r="L656"/>
  <c r="M656" s="1"/>
  <c r="J656"/>
  <c r="K656" s="1"/>
  <c r="H656"/>
  <c r="I656" s="1"/>
  <c r="F656"/>
  <c r="G656" s="1"/>
  <c r="D656"/>
  <c r="E656" s="1"/>
  <c r="D770" s="1"/>
  <c r="E770" s="1"/>
  <c r="P655"/>
  <c r="Q655" s="1"/>
  <c r="N655"/>
  <c r="O655" s="1"/>
  <c r="L655"/>
  <c r="M655" s="1"/>
  <c r="J655"/>
  <c r="K655" s="1"/>
  <c r="H655"/>
  <c r="I655" s="1"/>
  <c r="F655"/>
  <c r="G655" s="1"/>
  <c r="D655"/>
  <c r="E655" s="1"/>
  <c r="D769" s="1"/>
  <c r="E769" s="1"/>
  <c r="P654"/>
  <c r="Q654" s="1"/>
  <c r="N654"/>
  <c r="O654" s="1"/>
  <c r="L654"/>
  <c r="M654" s="1"/>
  <c r="J654"/>
  <c r="K654" s="1"/>
  <c r="H654"/>
  <c r="I654" s="1"/>
  <c r="F654"/>
  <c r="G654" s="1"/>
  <c r="D654"/>
  <c r="E654" s="1"/>
  <c r="D768" s="1"/>
  <c r="E768" s="1"/>
  <c r="W645"/>
  <c r="V645"/>
  <c r="S645"/>
  <c r="R759" s="1"/>
  <c r="P645"/>
  <c r="N645"/>
  <c r="L645"/>
  <c r="J645"/>
  <c r="H645"/>
  <c r="F645"/>
  <c r="E759" s="1"/>
  <c r="D873" s="1"/>
  <c r="D645"/>
  <c r="W644"/>
  <c r="V644"/>
  <c r="S644"/>
  <c r="R758" s="1"/>
  <c r="P644"/>
  <c r="N644"/>
  <c r="L644"/>
  <c r="J644"/>
  <c r="H644"/>
  <c r="F644"/>
  <c r="D644"/>
  <c r="W643"/>
  <c r="V643"/>
  <c r="U643"/>
  <c r="T643"/>
  <c r="P643"/>
  <c r="N643"/>
  <c r="L643"/>
  <c r="J643"/>
  <c r="H643"/>
  <c r="F643"/>
  <c r="D643"/>
  <c r="W642"/>
  <c r="V642"/>
  <c r="S642"/>
  <c r="R756" s="1"/>
  <c r="P642"/>
  <c r="N642"/>
  <c r="L642"/>
  <c r="J642"/>
  <c r="H642"/>
  <c r="F642"/>
  <c r="D642"/>
  <c r="W640"/>
  <c r="V640"/>
  <c r="S640"/>
  <c r="R754" s="1"/>
  <c r="P640"/>
  <c r="N640"/>
  <c r="L640"/>
  <c r="J640"/>
  <c r="H640"/>
  <c r="F640"/>
  <c r="D640"/>
  <c r="W639"/>
  <c r="V639"/>
  <c r="S639"/>
  <c r="R753" s="1"/>
  <c r="P639"/>
  <c r="N639"/>
  <c r="L639"/>
  <c r="J639"/>
  <c r="H639"/>
  <c r="F639"/>
  <c r="D639"/>
  <c r="W638"/>
  <c r="V638"/>
  <c r="S638"/>
  <c r="R752" s="1"/>
  <c r="P638"/>
  <c r="N638"/>
  <c r="L638"/>
  <c r="J638"/>
  <c r="H638"/>
  <c r="F638"/>
  <c r="D638"/>
  <c r="W637"/>
  <c r="V637"/>
  <c r="S637"/>
  <c r="R751" s="1"/>
  <c r="P637"/>
  <c r="N637"/>
  <c r="L637"/>
  <c r="J637"/>
  <c r="H637"/>
  <c r="F637"/>
  <c r="D637"/>
  <c r="S636"/>
  <c r="P636"/>
  <c r="N636"/>
  <c r="L636"/>
  <c r="J636"/>
  <c r="H636"/>
  <c r="F636"/>
  <c r="D636"/>
  <c r="W635"/>
  <c r="V635"/>
  <c r="S635"/>
  <c r="R749" s="1"/>
  <c r="P635"/>
  <c r="N635"/>
  <c r="L635"/>
  <c r="J635"/>
  <c r="H635"/>
  <c r="F635"/>
  <c r="D635"/>
  <c r="W633"/>
  <c r="V633"/>
  <c r="S633"/>
  <c r="R747" s="1"/>
  <c r="P633"/>
  <c r="N633"/>
  <c r="L633"/>
  <c r="J633"/>
  <c r="H633"/>
  <c r="F633"/>
  <c r="D633"/>
  <c r="P632"/>
  <c r="N632"/>
  <c r="L632"/>
  <c r="J632"/>
  <c r="H632"/>
  <c r="F632"/>
  <c r="D632"/>
  <c r="P630"/>
  <c r="N630"/>
  <c r="L630"/>
  <c r="J630"/>
  <c r="H630"/>
  <c r="F630"/>
  <c r="D630"/>
  <c r="P629"/>
  <c r="N629"/>
  <c r="L629"/>
  <c r="J629"/>
  <c r="H629"/>
  <c r="F629"/>
  <c r="D629"/>
  <c r="W628"/>
  <c r="V628"/>
  <c r="S628"/>
  <c r="R744" s="1"/>
  <c r="P628"/>
  <c r="N628"/>
  <c r="L628"/>
  <c r="J628"/>
  <c r="H628"/>
  <c r="F628"/>
  <c r="D628"/>
  <c r="P627"/>
  <c r="N627"/>
  <c r="L627"/>
  <c r="J627"/>
  <c r="H627"/>
  <c r="F627"/>
  <c r="D627"/>
  <c r="W625"/>
  <c r="V625"/>
  <c r="U625"/>
  <c r="T625"/>
  <c r="P625"/>
  <c r="N625"/>
  <c r="L625"/>
  <c r="J625"/>
  <c r="H625"/>
  <c r="F625"/>
  <c r="D625"/>
  <c r="W624"/>
  <c r="V624"/>
  <c r="S624"/>
  <c r="R740" s="1"/>
  <c r="P624"/>
  <c r="N624"/>
  <c r="L624"/>
  <c r="J624"/>
  <c r="H624"/>
  <c r="F624"/>
  <c r="D624"/>
  <c r="W623"/>
  <c r="V623"/>
  <c r="S623"/>
  <c r="R739" s="1"/>
  <c r="P623"/>
  <c r="N623"/>
  <c r="L623"/>
  <c r="J623"/>
  <c r="H623"/>
  <c r="F623"/>
  <c r="D623"/>
  <c r="W622"/>
  <c r="V622"/>
  <c r="S622"/>
  <c r="R738" s="1"/>
  <c r="P622"/>
  <c r="N622"/>
  <c r="L622"/>
  <c r="J622"/>
  <c r="H622"/>
  <c r="F622"/>
  <c r="D622"/>
  <c r="W621"/>
  <c r="V621"/>
  <c r="S621"/>
  <c r="R737" s="1"/>
  <c r="P621"/>
  <c r="N621"/>
  <c r="L621"/>
  <c r="J621"/>
  <c r="H621"/>
  <c r="F621"/>
  <c r="D621"/>
  <c r="W620"/>
  <c r="V620"/>
  <c r="S620"/>
  <c r="R736" s="1"/>
  <c r="P620"/>
  <c r="N620"/>
  <c r="L620"/>
  <c r="J620"/>
  <c r="H620"/>
  <c r="F620"/>
  <c r="D620"/>
  <c r="W619"/>
  <c r="V619"/>
  <c r="S619"/>
  <c r="R735" s="1"/>
  <c r="P619"/>
  <c r="N619"/>
  <c r="L619"/>
  <c r="J619"/>
  <c r="H619"/>
  <c r="F619"/>
  <c r="D619"/>
  <c r="W617"/>
  <c r="V617"/>
  <c r="S617"/>
  <c r="R733" s="1"/>
  <c r="P617"/>
  <c r="N617"/>
  <c r="L617"/>
  <c r="J617"/>
  <c r="H617"/>
  <c r="F617"/>
  <c r="D617"/>
  <c r="W616"/>
  <c r="V616"/>
  <c r="S616"/>
  <c r="R732" s="1"/>
  <c r="P616"/>
  <c r="N616"/>
  <c r="L616"/>
  <c r="J616"/>
  <c r="H616"/>
  <c r="F616"/>
  <c r="D616"/>
  <c r="W614"/>
  <c r="V614"/>
  <c r="S614"/>
  <c r="R730" s="1"/>
  <c r="P614"/>
  <c r="N614"/>
  <c r="L614"/>
  <c r="J614"/>
  <c r="H614"/>
  <c r="F614"/>
  <c r="D614"/>
  <c r="W612"/>
  <c r="V612"/>
  <c r="S612"/>
  <c r="R728" s="1"/>
  <c r="P612"/>
  <c r="N612"/>
  <c r="L612"/>
  <c r="J612"/>
  <c r="H612"/>
  <c r="F612"/>
  <c r="D612"/>
  <c r="W611"/>
  <c r="V611"/>
  <c r="S611"/>
  <c r="R727" s="1"/>
  <c r="P611"/>
  <c r="N611"/>
  <c r="L611"/>
  <c r="J611"/>
  <c r="H611"/>
  <c r="F611"/>
  <c r="D611"/>
  <c r="W609"/>
  <c r="V609"/>
  <c r="S609"/>
  <c r="R725" s="1"/>
  <c r="P609"/>
  <c r="N609"/>
  <c r="L609"/>
  <c r="J609"/>
  <c r="H609"/>
  <c r="F609"/>
  <c r="D609"/>
  <c r="W607"/>
  <c r="V607"/>
  <c r="S607"/>
  <c r="R723" s="1"/>
  <c r="P607"/>
  <c r="N607"/>
  <c r="L607"/>
  <c r="J607"/>
  <c r="H607"/>
  <c r="F607"/>
  <c r="D607"/>
  <c r="W605"/>
  <c r="V605"/>
  <c r="S605"/>
  <c r="R721" s="1"/>
  <c r="P605"/>
  <c r="N605"/>
  <c r="L605"/>
  <c r="J605"/>
  <c r="H605"/>
  <c r="F605"/>
  <c r="D605"/>
  <c r="W604"/>
  <c r="V604"/>
  <c r="S604"/>
  <c r="R720" s="1"/>
  <c r="U720" s="1"/>
  <c r="P604"/>
  <c r="N604"/>
  <c r="L604"/>
  <c r="J604"/>
  <c r="H604"/>
  <c r="F604"/>
  <c r="D604"/>
  <c r="W583"/>
  <c r="V583"/>
  <c r="S583"/>
  <c r="W582"/>
  <c r="V582"/>
  <c r="S582"/>
  <c r="W581"/>
  <c r="V581"/>
  <c r="S581"/>
  <c r="W579"/>
  <c r="V579"/>
  <c r="S579"/>
  <c r="W578"/>
  <c r="V578"/>
  <c r="S578"/>
  <c r="W576"/>
  <c r="V576"/>
  <c r="S576"/>
  <c r="W575"/>
  <c r="V575"/>
  <c r="S575"/>
  <c r="W574"/>
  <c r="V574"/>
  <c r="S574"/>
  <c r="W573"/>
  <c r="V573"/>
  <c r="S573"/>
  <c r="W572"/>
  <c r="V572"/>
  <c r="S572"/>
  <c r="W570"/>
  <c r="V570"/>
  <c r="S570"/>
  <c r="W569"/>
  <c r="V569"/>
  <c r="S569"/>
  <c r="W568"/>
  <c r="V568"/>
  <c r="S568"/>
  <c r="W567"/>
  <c r="V567"/>
  <c r="S567"/>
  <c r="W566"/>
  <c r="V566"/>
  <c r="S566"/>
  <c r="W563"/>
  <c r="V563"/>
  <c r="S563"/>
  <c r="W562"/>
  <c r="V562"/>
  <c r="S562"/>
  <c r="W561"/>
  <c r="V561"/>
  <c r="S561"/>
  <c r="W560"/>
  <c r="V560"/>
  <c r="S560"/>
  <c r="W558"/>
  <c r="V558"/>
  <c r="S558"/>
  <c r="W557"/>
  <c r="V557"/>
  <c r="S557"/>
  <c r="W555"/>
  <c r="V555"/>
  <c r="S555"/>
  <c r="W554"/>
  <c r="V554"/>
  <c r="S554"/>
  <c r="W551"/>
  <c r="V551"/>
  <c r="S551"/>
  <c r="W550"/>
  <c r="V550"/>
  <c r="S550"/>
  <c r="W549"/>
  <c r="V549"/>
  <c r="S549"/>
  <c r="W548"/>
  <c r="V548"/>
  <c r="S548"/>
  <c r="W547"/>
  <c r="V547"/>
  <c r="S547"/>
  <c r="W545"/>
  <c r="V545"/>
  <c r="S545"/>
  <c r="W544"/>
  <c r="V544"/>
  <c r="S544"/>
  <c r="W543"/>
  <c r="V543"/>
  <c r="S543"/>
  <c r="W542"/>
  <c r="V542"/>
  <c r="S542"/>
  <c r="W541"/>
  <c r="V541"/>
  <c r="S541"/>
  <c r="W540"/>
  <c r="V540"/>
  <c r="S540"/>
  <c r="W539"/>
  <c r="V539"/>
  <c r="S539"/>
  <c r="W538"/>
  <c r="V538"/>
  <c r="S538"/>
  <c r="W528"/>
  <c r="V528"/>
  <c r="S528"/>
  <c r="P528"/>
  <c r="N528"/>
  <c r="L528"/>
  <c r="J528"/>
  <c r="H528"/>
  <c r="F528"/>
  <c r="D528"/>
  <c r="W527"/>
  <c r="V527"/>
  <c r="S527"/>
  <c r="P527"/>
  <c r="N527"/>
  <c r="L527"/>
  <c r="J527"/>
  <c r="H527"/>
  <c r="F527"/>
  <c r="D527"/>
  <c r="W526"/>
  <c r="V526"/>
  <c r="S526"/>
  <c r="P526"/>
  <c r="N526"/>
  <c r="J526"/>
  <c r="H526"/>
  <c r="F526"/>
  <c r="D526"/>
  <c r="R526" s="1"/>
  <c r="W525"/>
  <c r="V525"/>
  <c r="S525"/>
  <c r="P525"/>
  <c r="N525"/>
  <c r="J525"/>
  <c r="H525"/>
  <c r="F525"/>
  <c r="D525"/>
  <c r="W523"/>
  <c r="V523"/>
  <c r="S523"/>
  <c r="P523"/>
  <c r="N523"/>
  <c r="L523"/>
  <c r="J523"/>
  <c r="H523"/>
  <c r="F523"/>
  <c r="D523"/>
  <c r="W522"/>
  <c r="V522"/>
  <c r="S522"/>
  <c r="P522"/>
  <c r="N522"/>
  <c r="L522"/>
  <c r="J522"/>
  <c r="H522"/>
  <c r="F522"/>
  <c r="D522"/>
  <c r="W521"/>
  <c r="V521"/>
  <c r="S521"/>
  <c r="P521"/>
  <c r="N521"/>
  <c r="L521"/>
  <c r="J521"/>
  <c r="H521"/>
  <c r="F521"/>
  <c r="D521"/>
  <c r="W520"/>
  <c r="V520"/>
  <c r="S520"/>
  <c r="P520"/>
  <c r="N520"/>
  <c r="L520"/>
  <c r="J520"/>
  <c r="H520"/>
  <c r="F520"/>
  <c r="R520" s="1"/>
  <c r="T520" s="1"/>
  <c r="D520"/>
  <c r="W519"/>
  <c r="V519"/>
  <c r="S519"/>
  <c r="P519"/>
  <c r="N519"/>
  <c r="L519"/>
  <c r="J519"/>
  <c r="H519"/>
  <c r="F519"/>
  <c r="D519"/>
  <c r="W518"/>
  <c r="V518"/>
  <c r="S518"/>
  <c r="P518"/>
  <c r="N518"/>
  <c r="L518"/>
  <c r="J518"/>
  <c r="H518"/>
  <c r="F518"/>
  <c r="D518"/>
  <c r="W516"/>
  <c r="V516"/>
  <c r="S516"/>
  <c r="P516"/>
  <c r="N516"/>
  <c r="L516"/>
  <c r="J516"/>
  <c r="H516"/>
  <c r="F516"/>
  <c r="D516"/>
  <c r="W515"/>
  <c r="V515"/>
  <c r="S515"/>
  <c r="P515"/>
  <c r="N515"/>
  <c r="L515"/>
  <c r="J515"/>
  <c r="H515"/>
  <c r="F515"/>
  <c r="R515" s="1"/>
  <c r="T515" s="1"/>
  <c r="D515"/>
  <c r="W513"/>
  <c r="V513"/>
  <c r="S513"/>
  <c r="P513"/>
  <c r="N513"/>
  <c r="L513"/>
  <c r="J513"/>
  <c r="H513"/>
  <c r="F513"/>
  <c r="E630" s="1"/>
  <c r="D513"/>
  <c r="W512"/>
  <c r="V512"/>
  <c r="S512"/>
  <c r="P512"/>
  <c r="N512"/>
  <c r="L512"/>
  <c r="J512"/>
  <c r="H512"/>
  <c r="F512"/>
  <c r="D512"/>
  <c r="W511"/>
  <c r="V511"/>
  <c r="S511"/>
  <c r="P511"/>
  <c r="N511"/>
  <c r="L511"/>
  <c r="J511"/>
  <c r="H511"/>
  <c r="F511"/>
  <c r="D511"/>
  <c r="W510"/>
  <c r="V510"/>
  <c r="S510"/>
  <c r="P510"/>
  <c r="N510"/>
  <c r="L510"/>
  <c r="J510"/>
  <c r="H510"/>
  <c r="F510"/>
  <c r="D510"/>
  <c r="W508"/>
  <c r="V508"/>
  <c r="S508"/>
  <c r="P508"/>
  <c r="N508"/>
  <c r="L508"/>
  <c r="J508"/>
  <c r="H508"/>
  <c r="F508"/>
  <c r="D508"/>
  <c r="W507"/>
  <c r="V507"/>
  <c r="S507"/>
  <c r="P507"/>
  <c r="N507"/>
  <c r="L507"/>
  <c r="J507"/>
  <c r="H507"/>
  <c r="F507"/>
  <c r="D507"/>
  <c r="W506"/>
  <c r="V506"/>
  <c r="S506"/>
  <c r="P506"/>
  <c r="N506"/>
  <c r="L506"/>
  <c r="J506"/>
  <c r="H506"/>
  <c r="F506"/>
  <c r="D506"/>
  <c r="W505"/>
  <c r="V505"/>
  <c r="S505"/>
  <c r="P505"/>
  <c r="N505"/>
  <c r="L505"/>
  <c r="J505"/>
  <c r="H505"/>
  <c r="F505"/>
  <c r="D505"/>
  <c r="W504"/>
  <c r="V504"/>
  <c r="S504"/>
  <c r="P504"/>
  <c r="N504"/>
  <c r="L504"/>
  <c r="J504"/>
  <c r="H504"/>
  <c r="F504"/>
  <c r="D504"/>
  <c r="W503"/>
  <c r="V503"/>
  <c r="S503"/>
  <c r="P503"/>
  <c r="N503"/>
  <c r="L503"/>
  <c r="J503"/>
  <c r="H503"/>
  <c r="F503"/>
  <c r="D503"/>
  <c r="W502"/>
  <c r="V502"/>
  <c r="S502"/>
  <c r="P502"/>
  <c r="N502"/>
  <c r="L502"/>
  <c r="J502"/>
  <c r="H502"/>
  <c r="F502"/>
  <c r="D502"/>
  <c r="W500"/>
  <c r="V500"/>
  <c r="S500"/>
  <c r="P500"/>
  <c r="N500"/>
  <c r="L500"/>
  <c r="J500"/>
  <c r="H500"/>
  <c r="F500"/>
  <c r="D500"/>
  <c r="W499"/>
  <c r="V499"/>
  <c r="S499"/>
  <c r="P499"/>
  <c r="N499"/>
  <c r="L499"/>
  <c r="J499"/>
  <c r="H499"/>
  <c r="F499"/>
  <c r="D499"/>
  <c r="W497"/>
  <c r="V497"/>
  <c r="S497"/>
  <c r="P497"/>
  <c r="N497"/>
  <c r="L497"/>
  <c r="J497"/>
  <c r="H497"/>
  <c r="F497"/>
  <c r="D497"/>
  <c r="W495"/>
  <c r="V495"/>
  <c r="S495"/>
  <c r="P495"/>
  <c r="N495"/>
  <c r="L495"/>
  <c r="J495"/>
  <c r="H495"/>
  <c r="F495"/>
  <c r="D495"/>
  <c r="W494"/>
  <c r="V494"/>
  <c r="S494"/>
  <c r="P494"/>
  <c r="N494"/>
  <c r="L494"/>
  <c r="J494"/>
  <c r="H494"/>
  <c r="F494"/>
  <c r="D494"/>
  <c r="W492"/>
  <c r="V492"/>
  <c r="S492"/>
  <c r="P492"/>
  <c r="N492"/>
  <c r="L492"/>
  <c r="J492"/>
  <c r="H492"/>
  <c r="F492"/>
  <c r="D492"/>
  <c r="W490"/>
  <c r="V490"/>
  <c r="S490"/>
  <c r="P490"/>
  <c r="N490"/>
  <c r="L490"/>
  <c r="J490"/>
  <c r="H490"/>
  <c r="F490"/>
  <c r="D490"/>
  <c r="W488"/>
  <c r="V488"/>
  <c r="S488"/>
  <c r="P488"/>
  <c r="N488"/>
  <c r="L488"/>
  <c r="J488"/>
  <c r="H488"/>
  <c r="F488"/>
  <c r="D488"/>
  <c r="W487"/>
  <c r="V487"/>
  <c r="S487"/>
  <c r="P487"/>
  <c r="N487"/>
  <c r="L487"/>
  <c r="J487"/>
  <c r="H487"/>
  <c r="F487"/>
  <c r="D487"/>
  <c r="R485"/>
  <c r="P485"/>
  <c r="N485"/>
  <c r="L485"/>
  <c r="J485"/>
  <c r="H485"/>
  <c r="G485"/>
  <c r="F485"/>
  <c r="D485"/>
  <c r="W410"/>
  <c r="V410"/>
  <c r="S410"/>
  <c r="P410"/>
  <c r="N410"/>
  <c r="L410"/>
  <c r="J410"/>
  <c r="H410"/>
  <c r="F410"/>
  <c r="D410"/>
  <c r="W409"/>
  <c r="V409"/>
  <c r="S409"/>
  <c r="P409"/>
  <c r="N409"/>
  <c r="L409"/>
  <c r="J409"/>
  <c r="H409"/>
  <c r="F409"/>
  <c r="D409"/>
  <c r="R409" s="1"/>
  <c r="W408"/>
  <c r="V408"/>
  <c r="S408"/>
  <c r="P408"/>
  <c r="N408"/>
  <c r="L408"/>
  <c r="J408"/>
  <c r="H408"/>
  <c r="F408"/>
  <c r="D408"/>
  <c r="W407"/>
  <c r="V407"/>
  <c r="S407"/>
  <c r="P407"/>
  <c r="N407"/>
  <c r="L407"/>
  <c r="J407"/>
  <c r="H407"/>
  <c r="F407"/>
  <c r="D407"/>
  <c r="R407" s="1"/>
  <c r="P406"/>
  <c r="N406"/>
  <c r="L406"/>
  <c r="J406"/>
  <c r="H406"/>
  <c r="F406"/>
  <c r="D406"/>
  <c r="W405"/>
  <c r="V405"/>
  <c r="S405"/>
  <c r="P405"/>
  <c r="N405"/>
  <c r="L405"/>
  <c r="J405"/>
  <c r="H405"/>
  <c r="F405"/>
  <c r="D405"/>
  <c r="W404"/>
  <c r="V404"/>
  <c r="S404"/>
  <c r="P404"/>
  <c r="N404"/>
  <c r="L404"/>
  <c r="J404"/>
  <c r="H404"/>
  <c r="F404"/>
  <c r="R404" s="1"/>
  <c r="T404" s="1"/>
  <c r="D404"/>
  <c r="W403"/>
  <c r="V403"/>
  <c r="S403"/>
  <c r="P403"/>
  <c r="N403"/>
  <c r="L403"/>
  <c r="J403"/>
  <c r="H403"/>
  <c r="F403"/>
  <c r="D403"/>
  <c r="W402"/>
  <c r="V402"/>
  <c r="S402"/>
  <c r="P402"/>
  <c r="N402"/>
  <c r="L402"/>
  <c r="J402"/>
  <c r="H402"/>
  <c r="F402"/>
  <c r="R402" s="1"/>
  <c r="T402" s="1"/>
  <c r="D402"/>
  <c r="W401"/>
  <c r="V401"/>
  <c r="S401"/>
  <c r="P401"/>
  <c r="N401"/>
  <c r="L401"/>
  <c r="J401"/>
  <c r="H401"/>
  <c r="F401"/>
  <c r="D401"/>
  <c r="W400"/>
  <c r="V400"/>
  <c r="S400"/>
  <c r="P400"/>
  <c r="N400"/>
  <c r="L400"/>
  <c r="J400"/>
  <c r="H400"/>
  <c r="F400"/>
  <c r="R400" s="1"/>
  <c r="T400" s="1"/>
  <c r="D400"/>
  <c r="P399"/>
  <c r="N399"/>
  <c r="L399"/>
  <c r="J399"/>
  <c r="H399"/>
  <c r="F399"/>
  <c r="D399"/>
  <c r="W398"/>
  <c r="V398"/>
  <c r="S398"/>
  <c r="P398"/>
  <c r="N398"/>
  <c r="L398"/>
  <c r="J398"/>
  <c r="H398"/>
  <c r="F398"/>
  <c r="D398"/>
  <c r="W397"/>
  <c r="V397"/>
  <c r="S397"/>
  <c r="P397"/>
  <c r="N397"/>
  <c r="L397"/>
  <c r="J397"/>
  <c r="H397"/>
  <c r="F397"/>
  <c r="D397"/>
  <c r="R397" s="1"/>
  <c r="P396"/>
  <c r="N396"/>
  <c r="L396"/>
  <c r="J396"/>
  <c r="H396"/>
  <c r="F396"/>
  <c r="D396"/>
  <c r="W395"/>
  <c r="V395"/>
  <c r="S395"/>
  <c r="P395"/>
  <c r="N395"/>
  <c r="L395"/>
  <c r="J395"/>
  <c r="H395"/>
  <c r="F395"/>
  <c r="D395"/>
  <c r="W394"/>
  <c r="V394"/>
  <c r="S394"/>
  <c r="P394"/>
  <c r="N394"/>
  <c r="L394"/>
  <c r="J394"/>
  <c r="H394"/>
  <c r="F394"/>
  <c r="R394" s="1"/>
  <c r="T394" s="1"/>
  <c r="D394"/>
  <c r="W393"/>
  <c r="V393"/>
  <c r="S393"/>
  <c r="P393"/>
  <c r="N393"/>
  <c r="L393"/>
  <c r="J393"/>
  <c r="H393"/>
  <c r="F393"/>
  <c r="D393"/>
  <c r="W392"/>
  <c r="V392"/>
  <c r="S392"/>
  <c r="P392"/>
  <c r="N392"/>
  <c r="L392"/>
  <c r="J392"/>
  <c r="H392"/>
  <c r="F392"/>
  <c r="R392" s="1"/>
  <c r="T392" s="1"/>
  <c r="D392"/>
  <c r="P391"/>
  <c r="N391"/>
  <c r="L391"/>
  <c r="J391"/>
  <c r="H391"/>
  <c r="F391"/>
  <c r="D391"/>
  <c r="W390"/>
  <c r="V390"/>
  <c r="S390"/>
  <c r="P390"/>
  <c r="N390"/>
  <c r="L390"/>
  <c r="J390"/>
  <c r="H390"/>
  <c r="F390"/>
  <c r="D390"/>
  <c r="W389"/>
  <c r="V389"/>
  <c r="S389"/>
  <c r="P389"/>
  <c r="N389"/>
  <c r="L389"/>
  <c r="J389"/>
  <c r="H389"/>
  <c r="F389"/>
  <c r="D389"/>
  <c r="R389" s="1"/>
  <c r="W388"/>
  <c r="V388"/>
  <c r="S388"/>
  <c r="P388"/>
  <c r="N388"/>
  <c r="L388"/>
  <c r="J388"/>
  <c r="H388"/>
  <c r="F388"/>
  <c r="D388"/>
  <c r="W387"/>
  <c r="V387"/>
  <c r="S387"/>
  <c r="P387"/>
  <c r="N387"/>
  <c r="L387"/>
  <c r="J387"/>
  <c r="H387"/>
  <c r="F387"/>
  <c r="D387"/>
  <c r="R387" s="1"/>
  <c r="W386"/>
  <c r="V386"/>
  <c r="S386"/>
  <c r="P386"/>
  <c r="N386"/>
  <c r="L386"/>
  <c r="J386"/>
  <c r="H386"/>
  <c r="F386"/>
  <c r="D386"/>
  <c r="W385"/>
  <c r="V385"/>
  <c r="S385"/>
  <c r="P385"/>
  <c r="N385"/>
  <c r="L385"/>
  <c r="J385"/>
  <c r="H385"/>
  <c r="F385"/>
  <c r="D385"/>
  <c r="R385" s="1"/>
  <c r="W384"/>
  <c r="V384"/>
  <c r="S384"/>
  <c r="P384"/>
  <c r="N384"/>
  <c r="L384"/>
  <c r="J384"/>
  <c r="H384"/>
  <c r="F384"/>
  <c r="D384"/>
  <c r="P383"/>
  <c r="N383"/>
  <c r="L383"/>
  <c r="J383"/>
  <c r="H383"/>
  <c r="F383"/>
  <c r="D383"/>
  <c r="W382"/>
  <c r="V382"/>
  <c r="S382"/>
  <c r="P382"/>
  <c r="N382"/>
  <c r="L382"/>
  <c r="J382"/>
  <c r="H382"/>
  <c r="F382"/>
  <c r="R382" s="1"/>
  <c r="T382" s="1"/>
  <c r="D382"/>
  <c r="W381"/>
  <c r="V381"/>
  <c r="S381"/>
  <c r="P381"/>
  <c r="N381"/>
  <c r="L381"/>
  <c r="J381"/>
  <c r="H381"/>
  <c r="F381"/>
  <c r="D381"/>
  <c r="P380"/>
  <c r="N380"/>
  <c r="L380"/>
  <c r="J380"/>
  <c r="H380"/>
  <c r="F380"/>
  <c r="D380"/>
  <c r="W379"/>
  <c r="V379"/>
  <c r="S379"/>
  <c r="P379"/>
  <c r="N379"/>
  <c r="L379"/>
  <c r="J379"/>
  <c r="H379"/>
  <c r="F379"/>
  <c r="D379"/>
  <c r="R379" s="1"/>
  <c r="P378"/>
  <c r="N378"/>
  <c r="L378"/>
  <c r="J378"/>
  <c r="H378"/>
  <c r="F378"/>
  <c r="D378"/>
  <c r="W377"/>
  <c r="V377"/>
  <c r="S377"/>
  <c r="N377"/>
  <c r="L377"/>
  <c r="J377"/>
  <c r="H377"/>
  <c r="F377"/>
  <c r="D377"/>
  <c r="R377" s="1"/>
  <c r="W376"/>
  <c r="V376"/>
  <c r="S376"/>
  <c r="P376"/>
  <c r="N376"/>
  <c r="L376"/>
  <c r="J376"/>
  <c r="H376"/>
  <c r="F376"/>
  <c r="D376"/>
  <c r="R376" s="1"/>
  <c r="P375"/>
  <c r="N375"/>
  <c r="L375"/>
  <c r="J375"/>
  <c r="H375"/>
  <c r="F375"/>
  <c r="D375"/>
  <c r="W374"/>
  <c r="V374"/>
  <c r="S374"/>
  <c r="P374"/>
  <c r="N374"/>
  <c r="L374"/>
  <c r="J374"/>
  <c r="H374"/>
  <c r="F374"/>
  <c r="D374"/>
  <c r="P373"/>
  <c r="N373"/>
  <c r="L373"/>
  <c r="J373"/>
  <c r="H373"/>
  <c r="F373"/>
  <c r="D373"/>
  <c r="W372"/>
  <c r="V372"/>
  <c r="S372"/>
  <c r="P372"/>
  <c r="N372"/>
  <c r="L372"/>
  <c r="J372"/>
  <c r="H372"/>
  <c r="F372"/>
  <c r="D372"/>
  <c r="R372" s="1"/>
  <c r="P371"/>
  <c r="N371"/>
  <c r="L371"/>
  <c r="J371"/>
  <c r="H371"/>
  <c r="F371"/>
  <c r="D371"/>
  <c r="W370"/>
  <c r="V370"/>
  <c r="S370"/>
  <c r="P370"/>
  <c r="N370"/>
  <c r="L370"/>
  <c r="J370"/>
  <c r="H370"/>
  <c r="F370"/>
  <c r="D370"/>
  <c r="W369"/>
  <c r="V369"/>
  <c r="S369"/>
  <c r="P369"/>
  <c r="N369"/>
  <c r="L369"/>
  <c r="J369"/>
  <c r="H369"/>
  <c r="F369"/>
  <c r="R369" s="1"/>
  <c r="T369" s="1"/>
  <c r="D369"/>
  <c r="Q341"/>
  <c r="P462" s="1"/>
  <c r="Q462" s="1"/>
  <c r="P579" s="1"/>
  <c r="P341"/>
  <c r="O341"/>
  <c r="N462" s="1"/>
  <c r="O462" s="1"/>
  <c r="N579" s="1"/>
  <c r="N341"/>
  <c r="M341"/>
  <c r="L462" s="1"/>
  <c r="M462" s="1"/>
  <c r="L579" s="1"/>
  <c r="L341"/>
  <c r="K341"/>
  <c r="J462" s="1"/>
  <c r="K462" s="1"/>
  <c r="J579" s="1"/>
  <c r="J341"/>
  <c r="I341"/>
  <c r="H462" s="1"/>
  <c r="I462" s="1"/>
  <c r="H579" s="1"/>
  <c r="H341"/>
  <c r="G341"/>
  <c r="F462" s="1"/>
  <c r="G462" s="1"/>
  <c r="F579" s="1"/>
  <c r="F341"/>
  <c r="E341"/>
  <c r="W341" s="1"/>
  <c r="D341"/>
  <c r="R341" s="1"/>
  <c r="P340"/>
  <c r="Q340" s="1"/>
  <c r="P461" s="1"/>
  <c r="Q461" s="1"/>
  <c r="P578" s="1"/>
  <c r="N340"/>
  <c r="O340" s="1"/>
  <c r="N461" s="1"/>
  <c r="O461" s="1"/>
  <c r="N578" s="1"/>
  <c r="L340"/>
  <c r="M340" s="1"/>
  <c r="L461" s="1"/>
  <c r="M461" s="1"/>
  <c r="L578" s="1"/>
  <c r="J340"/>
  <c r="K340" s="1"/>
  <c r="J461" s="1"/>
  <c r="K461" s="1"/>
  <c r="J578" s="1"/>
  <c r="H340"/>
  <c r="I340" s="1"/>
  <c r="H461" s="1"/>
  <c r="I461" s="1"/>
  <c r="H578" s="1"/>
  <c r="F340"/>
  <c r="G340" s="1"/>
  <c r="F461" s="1"/>
  <c r="G461" s="1"/>
  <c r="F578" s="1"/>
  <c r="E340"/>
  <c r="W340" s="1"/>
  <c r="D340"/>
  <c r="P337"/>
  <c r="Q337" s="1"/>
  <c r="P458" s="1"/>
  <c r="Q458" s="1"/>
  <c r="P575" s="1"/>
  <c r="N337"/>
  <c r="O337" s="1"/>
  <c r="N458" s="1"/>
  <c r="O458" s="1"/>
  <c r="N575" s="1"/>
  <c r="L337"/>
  <c r="M337" s="1"/>
  <c r="L458" s="1"/>
  <c r="M458" s="1"/>
  <c r="L575" s="1"/>
  <c r="J337"/>
  <c r="K337" s="1"/>
  <c r="J458" s="1"/>
  <c r="K458" s="1"/>
  <c r="J575" s="1"/>
  <c r="H337"/>
  <c r="I337" s="1"/>
  <c r="H458" s="1"/>
  <c r="I458" s="1"/>
  <c r="H575" s="1"/>
  <c r="F337"/>
  <c r="G337" s="1"/>
  <c r="F458" s="1"/>
  <c r="G458" s="1"/>
  <c r="F575" s="1"/>
  <c r="D337"/>
  <c r="E337" s="1"/>
  <c r="P336"/>
  <c r="Q336" s="1"/>
  <c r="P457" s="1"/>
  <c r="Q457" s="1"/>
  <c r="P574" s="1"/>
  <c r="N336"/>
  <c r="O336" s="1"/>
  <c r="N457" s="1"/>
  <c r="O457" s="1"/>
  <c r="N574" s="1"/>
  <c r="L336"/>
  <c r="M336" s="1"/>
  <c r="L457" s="1"/>
  <c r="M457" s="1"/>
  <c r="L574" s="1"/>
  <c r="J336"/>
  <c r="K336" s="1"/>
  <c r="J457" s="1"/>
  <c r="K457" s="1"/>
  <c r="J574" s="1"/>
  <c r="H336"/>
  <c r="I336" s="1"/>
  <c r="H457" s="1"/>
  <c r="I457" s="1"/>
  <c r="H574" s="1"/>
  <c r="G336"/>
  <c r="F457" s="1"/>
  <c r="G457" s="1"/>
  <c r="F574" s="1"/>
  <c r="F336"/>
  <c r="E336"/>
  <c r="W336" s="1"/>
  <c r="D336"/>
  <c r="Q335"/>
  <c r="P456" s="1"/>
  <c r="Q456" s="1"/>
  <c r="P573" s="1"/>
  <c r="P335"/>
  <c r="O335"/>
  <c r="N456" s="1"/>
  <c r="O456" s="1"/>
  <c r="N573" s="1"/>
  <c r="N335"/>
  <c r="M335"/>
  <c r="L456" s="1"/>
  <c r="M456" s="1"/>
  <c r="L573" s="1"/>
  <c r="L335"/>
  <c r="K335"/>
  <c r="J456" s="1"/>
  <c r="K456" s="1"/>
  <c r="J573" s="1"/>
  <c r="J335"/>
  <c r="I335"/>
  <c r="H456" s="1"/>
  <c r="I456" s="1"/>
  <c r="H573" s="1"/>
  <c r="H335"/>
  <c r="G335"/>
  <c r="F456" s="1"/>
  <c r="G456" s="1"/>
  <c r="F573" s="1"/>
  <c r="F335"/>
  <c r="E335"/>
  <c r="W335" s="1"/>
  <c r="D335"/>
  <c r="R335" s="1"/>
  <c r="Q334"/>
  <c r="P455" s="1"/>
  <c r="Q455" s="1"/>
  <c r="P572" s="1"/>
  <c r="P334"/>
  <c r="O334"/>
  <c r="N455" s="1"/>
  <c r="O455" s="1"/>
  <c r="N572" s="1"/>
  <c r="N334"/>
  <c r="M334"/>
  <c r="L455" s="1"/>
  <c r="M455" s="1"/>
  <c r="L572" s="1"/>
  <c r="L334"/>
  <c r="K334"/>
  <c r="J455" s="1"/>
  <c r="K455" s="1"/>
  <c r="J572" s="1"/>
  <c r="J334"/>
  <c r="I334"/>
  <c r="H455" s="1"/>
  <c r="I455" s="1"/>
  <c r="H572" s="1"/>
  <c r="H334"/>
  <c r="G334"/>
  <c r="F455" s="1"/>
  <c r="G455" s="1"/>
  <c r="F572" s="1"/>
  <c r="F334"/>
  <c r="E334"/>
  <c r="W334" s="1"/>
  <c r="D334"/>
  <c r="R334" s="1"/>
  <c r="Q332"/>
  <c r="P453" s="1"/>
  <c r="Q453" s="1"/>
  <c r="P570" s="1"/>
  <c r="P332"/>
  <c r="O332"/>
  <c r="N453" s="1"/>
  <c r="O453" s="1"/>
  <c r="N570" s="1"/>
  <c r="N332"/>
  <c r="M332"/>
  <c r="L453" s="1"/>
  <c r="M453" s="1"/>
  <c r="L570" s="1"/>
  <c r="L332"/>
  <c r="K332"/>
  <c r="J453" s="1"/>
  <c r="K453" s="1"/>
  <c r="J570" s="1"/>
  <c r="J332"/>
  <c r="I332"/>
  <c r="H453" s="1"/>
  <c r="I453" s="1"/>
  <c r="H570" s="1"/>
  <c r="H332"/>
  <c r="G332"/>
  <c r="F453" s="1"/>
  <c r="G453" s="1"/>
  <c r="F570" s="1"/>
  <c r="F332"/>
  <c r="E332"/>
  <c r="W332" s="1"/>
  <c r="D332"/>
  <c r="R332" s="1"/>
  <c r="Q331"/>
  <c r="P452" s="1"/>
  <c r="Q452" s="1"/>
  <c r="P569" s="1"/>
  <c r="P331"/>
  <c r="O331"/>
  <c r="N452" s="1"/>
  <c r="O452" s="1"/>
  <c r="N569" s="1"/>
  <c r="N331"/>
  <c r="M331"/>
  <c r="L452" s="1"/>
  <c r="M452" s="1"/>
  <c r="L569" s="1"/>
  <c r="L331"/>
  <c r="K331"/>
  <c r="J452" s="1"/>
  <c r="K452" s="1"/>
  <c r="J569" s="1"/>
  <c r="J331"/>
  <c r="I331"/>
  <c r="H452" s="1"/>
  <c r="I452" s="1"/>
  <c r="H569" s="1"/>
  <c r="H331"/>
  <c r="G331"/>
  <c r="F452" s="1"/>
  <c r="G452" s="1"/>
  <c r="F569" s="1"/>
  <c r="F331"/>
  <c r="E331"/>
  <c r="W331" s="1"/>
  <c r="D331"/>
  <c r="R331" s="1"/>
  <c r="Q330"/>
  <c r="P451" s="1"/>
  <c r="Q451" s="1"/>
  <c r="P568" s="1"/>
  <c r="P330"/>
  <c r="O330"/>
  <c r="N451" s="1"/>
  <c r="O451" s="1"/>
  <c r="N568" s="1"/>
  <c r="N330"/>
  <c r="M330"/>
  <c r="L451" s="1"/>
  <c r="M451" s="1"/>
  <c r="L568" s="1"/>
  <c r="L330"/>
  <c r="K330"/>
  <c r="J451" s="1"/>
  <c r="K451" s="1"/>
  <c r="J568" s="1"/>
  <c r="J330"/>
  <c r="I330"/>
  <c r="H451" s="1"/>
  <c r="I451" s="1"/>
  <c r="H568" s="1"/>
  <c r="H330"/>
  <c r="G330"/>
  <c r="F451" s="1"/>
  <c r="G451" s="1"/>
  <c r="F568" s="1"/>
  <c r="F330"/>
  <c r="E330"/>
  <c r="W330" s="1"/>
  <c r="D330"/>
  <c r="R330" s="1"/>
  <c r="Q329"/>
  <c r="P450" s="1"/>
  <c r="Q450" s="1"/>
  <c r="P567" s="1"/>
  <c r="P329"/>
  <c r="O329"/>
  <c r="N450" s="1"/>
  <c r="O450" s="1"/>
  <c r="N567" s="1"/>
  <c r="N329"/>
  <c r="M329"/>
  <c r="L450" s="1"/>
  <c r="M450" s="1"/>
  <c r="L567" s="1"/>
  <c r="L329"/>
  <c r="K329"/>
  <c r="J450" s="1"/>
  <c r="K450" s="1"/>
  <c r="J567" s="1"/>
  <c r="J329"/>
  <c r="I329"/>
  <c r="H450" s="1"/>
  <c r="I450" s="1"/>
  <c r="H567" s="1"/>
  <c r="H329"/>
  <c r="G329"/>
  <c r="F450" s="1"/>
  <c r="G450" s="1"/>
  <c r="F567" s="1"/>
  <c r="F329"/>
  <c r="E329"/>
  <c r="W329" s="1"/>
  <c r="D329"/>
  <c r="R329" s="1"/>
  <c r="Q328"/>
  <c r="P449" s="1"/>
  <c r="Q449" s="1"/>
  <c r="P566" s="1"/>
  <c r="P328"/>
  <c r="O328"/>
  <c r="N449" s="1"/>
  <c r="O449" s="1"/>
  <c r="N566" s="1"/>
  <c r="N328"/>
  <c r="M328"/>
  <c r="L449" s="1"/>
  <c r="M449" s="1"/>
  <c r="L566" s="1"/>
  <c r="L328"/>
  <c r="K328"/>
  <c r="J449" s="1"/>
  <c r="K449" s="1"/>
  <c r="J566" s="1"/>
  <c r="J328"/>
  <c r="I328"/>
  <c r="H449" s="1"/>
  <c r="I449" s="1"/>
  <c r="H566" s="1"/>
  <c r="H328"/>
  <c r="G328"/>
  <c r="F449" s="1"/>
  <c r="G449" s="1"/>
  <c r="F566" s="1"/>
  <c r="F328"/>
  <c r="E328"/>
  <c r="W328" s="1"/>
  <c r="D328"/>
  <c r="R328" s="1"/>
  <c r="P325"/>
  <c r="Q325" s="1"/>
  <c r="P446" s="1"/>
  <c r="Q446" s="1"/>
  <c r="P563" s="1"/>
  <c r="N325"/>
  <c r="O325" s="1"/>
  <c r="N446" s="1"/>
  <c r="O446" s="1"/>
  <c r="N563" s="1"/>
  <c r="L325"/>
  <c r="M325" s="1"/>
  <c r="L446" s="1"/>
  <c r="M446" s="1"/>
  <c r="L563" s="1"/>
  <c r="J325"/>
  <c r="K325" s="1"/>
  <c r="J446" s="1"/>
  <c r="K446" s="1"/>
  <c r="J563" s="1"/>
  <c r="I325"/>
  <c r="H446" s="1"/>
  <c r="I446" s="1"/>
  <c r="H563" s="1"/>
  <c r="H325"/>
  <c r="G325"/>
  <c r="F446" s="1"/>
  <c r="G446" s="1"/>
  <c r="F563" s="1"/>
  <c r="F325"/>
  <c r="E325"/>
  <c r="D446" s="1"/>
  <c r="D325"/>
  <c r="Q324"/>
  <c r="P445" s="1"/>
  <c r="Q445" s="1"/>
  <c r="P562" s="1"/>
  <c r="P324"/>
  <c r="O324"/>
  <c r="N445" s="1"/>
  <c r="O445" s="1"/>
  <c r="N562" s="1"/>
  <c r="N324"/>
  <c r="M324"/>
  <c r="L445" s="1"/>
  <c r="M445" s="1"/>
  <c r="L562" s="1"/>
  <c r="L324"/>
  <c r="K324"/>
  <c r="J445" s="1"/>
  <c r="K445" s="1"/>
  <c r="J562" s="1"/>
  <c r="J324"/>
  <c r="I324"/>
  <c r="H445" s="1"/>
  <c r="I445" s="1"/>
  <c r="H562" s="1"/>
  <c r="H324"/>
  <c r="G324"/>
  <c r="F445" s="1"/>
  <c r="G445" s="1"/>
  <c r="F562" s="1"/>
  <c r="F324"/>
  <c r="E324"/>
  <c r="D445" s="1"/>
  <c r="D324"/>
  <c r="R324" s="1"/>
  <c r="Q323"/>
  <c r="P444" s="1"/>
  <c r="Q444" s="1"/>
  <c r="P561" s="1"/>
  <c r="P323"/>
  <c r="O323"/>
  <c r="N444" s="1"/>
  <c r="O444" s="1"/>
  <c r="N561" s="1"/>
  <c r="N323"/>
  <c r="M323"/>
  <c r="L444" s="1"/>
  <c r="M444" s="1"/>
  <c r="L561" s="1"/>
  <c r="L323"/>
  <c r="K323"/>
  <c r="J444" s="1"/>
  <c r="K444" s="1"/>
  <c r="J561" s="1"/>
  <c r="J323"/>
  <c r="I323"/>
  <c r="H444" s="1"/>
  <c r="I444" s="1"/>
  <c r="H561" s="1"/>
  <c r="H323"/>
  <c r="G323"/>
  <c r="F444" s="1"/>
  <c r="G444" s="1"/>
  <c r="F561" s="1"/>
  <c r="F323"/>
  <c r="E323"/>
  <c r="D444" s="1"/>
  <c r="D323"/>
  <c r="R323" s="1"/>
  <c r="Q322"/>
  <c r="P443" s="1"/>
  <c r="Q443" s="1"/>
  <c r="P560" s="1"/>
  <c r="P322"/>
  <c r="O322"/>
  <c r="N443" s="1"/>
  <c r="O443" s="1"/>
  <c r="N560" s="1"/>
  <c r="N322"/>
  <c r="M322"/>
  <c r="L443" s="1"/>
  <c r="M443" s="1"/>
  <c r="L560" s="1"/>
  <c r="L322"/>
  <c r="K322"/>
  <c r="J443" s="1"/>
  <c r="K443" s="1"/>
  <c r="J560" s="1"/>
  <c r="J322"/>
  <c r="I322"/>
  <c r="H443" s="1"/>
  <c r="I443" s="1"/>
  <c r="H560" s="1"/>
  <c r="H322"/>
  <c r="G322"/>
  <c r="F443" s="1"/>
  <c r="G443" s="1"/>
  <c r="F560" s="1"/>
  <c r="F322"/>
  <c r="E322"/>
  <c r="D443" s="1"/>
  <c r="D322"/>
  <c r="R322" s="1"/>
  <c r="P317"/>
  <c r="Q317" s="1"/>
  <c r="P438" s="1"/>
  <c r="Q438" s="1"/>
  <c r="P555" s="1"/>
  <c r="N317"/>
  <c r="O317" s="1"/>
  <c r="N438" s="1"/>
  <c r="O438" s="1"/>
  <c r="N555" s="1"/>
  <c r="L317"/>
  <c r="M317" s="1"/>
  <c r="L438" s="1"/>
  <c r="M438" s="1"/>
  <c r="L555" s="1"/>
  <c r="J317"/>
  <c r="K317" s="1"/>
  <c r="J438" s="1"/>
  <c r="K438" s="1"/>
  <c r="J555" s="1"/>
  <c r="H317"/>
  <c r="I317" s="1"/>
  <c r="H438" s="1"/>
  <c r="I438" s="1"/>
  <c r="H555" s="1"/>
  <c r="F317"/>
  <c r="G317" s="1"/>
  <c r="F438" s="1"/>
  <c r="G438" s="1"/>
  <c r="F555" s="1"/>
  <c r="D317"/>
  <c r="R317" s="1"/>
  <c r="P316"/>
  <c r="Q316" s="1"/>
  <c r="P437" s="1"/>
  <c r="Q437" s="1"/>
  <c r="P554" s="1"/>
  <c r="N316"/>
  <c r="O316" s="1"/>
  <c r="N437" s="1"/>
  <c r="O437" s="1"/>
  <c r="N554" s="1"/>
  <c r="L316"/>
  <c r="M316" s="1"/>
  <c r="L437" s="1"/>
  <c r="M437" s="1"/>
  <c r="L554" s="1"/>
  <c r="J316"/>
  <c r="K316" s="1"/>
  <c r="J437" s="1"/>
  <c r="K437" s="1"/>
  <c r="J554" s="1"/>
  <c r="H316"/>
  <c r="I316" s="1"/>
  <c r="H437" s="1"/>
  <c r="I437" s="1"/>
  <c r="H554" s="1"/>
  <c r="F316"/>
  <c r="G316" s="1"/>
  <c r="F437" s="1"/>
  <c r="G437" s="1"/>
  <c r="F554" s="1"/>
  <c r="D316"/>
  <c r="P303"/>
  <c r="Q303" s="1"/>
  <c r="P424" s="1"/>
  <c r="Q424" s="1"/>
  <c r="P541" s="1"/>
  <c r="N303"/>
  <c r="O303" s="1"/>
  <c r="N424" s="1"/>
  <c r="O424" s="1"/>
  <c r="N541" s="1"/>
  <c r="L303"/>
  <c r="M303" s="1"/>
  <c r="L424" s="1"/>
  <c r="M424" s="1"/>
  <c r="L541" s="1"/>
  <c r="J303"/>
  <c r="K303" s="1"/>
  <c r="J424" s="1"/>
  <c r="K424" s="1"/>
  <c r="J541" s="1"/>
  <c r="H303"/>
  <c r="I303" s="1"/>
  <c r="H424" s="1"/>
  <c r="I424" s="1"/>
  <c r="H541" s="1"/>
  <c r="F303"/>
  <c r="G303" s="1"/>
  <c r="F424" s="1"/>
  <c r="G424" s="1"/>
  <c r="F541" s="1"/>
  <c r="D303"/>
  <c r="E303" s="1"/>
  <c r="P302"/>
  <c r="Q302" s="1"/>
  <c r="P423" s="1"/>
  <c r="Q423" s="1"/>
  <c r="P540" s="1"/>
  <c r="N302"/>
  <c r="O302" s="1"/>
  <c r="N423" s="1"/>
  <c r="O423" s="1"/>
  <c r="N540" s="1"/>
  <c r="L302"/>
  <c r="M302" s="1"/>
  <c r="L423" s="1"/>
  <c r="M423" s="1"/>
  <c r="L540" s="1"/>
  <c r="J302"/>
  <c r="K302" s="1"/>
  <c r="J423" s="1"/>
  <c r="K423" s="1"/>
  <c r="J540" s="1"/>
  <c r="H302"/>
  <c r="I302" s="1"/>
  <c r="H423" s="1"/>
  <c r="I423" s="1"/>
  <c r="H540" s="1"/>
  <c r="F302"/>
  <c r="G302" s="1"/>
  <c r="F423" s="1"/>
  <c r="G423" s="1"/>
  <c r="F540" s="1"/>
  <c r="D302"/>
  <c r="E302" s="1"/>
  <c r="P301"/>
  <c r="Q301" s="1"/>
  <c r="P422" s="1"/>
  <c r="Q422" s="1"/>
  <c r="P539" s="1"/>
  <c r="N301"/>
  <c r="O301" s="1"/>
  <c r="N422" s="1"/>
  <c r="O422" s="1"/>
  <c r="N539" s="1"/>
  <c r="L301"/>
  <c r="M301" s="1"/>
  <c r="L422" s="1"/>
  <c r="M422" s="1"/>
  <c r="L539" s="1"/>
  <c r="J301"/>
  <c r="K301" s="1"/>
  <c r="J422" s="1"/>
  <c r="K422" s="1"/>
  <c r="J539" s="1"/>
  <c r="H301"/>
  <c r="I301" s="1"/>
  <c r="H422" s="1"/>
  <c r="I422" s="1"/>
  <c r="H539" s="1"/>
  <c r="F301"/>
  <c r="G301" s="1"/>
  <c r="F422" s="1"/>
  <c r="G422" s="1"/>
  <c r="F539" s="1"/>
  <c r="D301"/>
  <c r="E301" s="1"/>
  <c r="P300"/>
  <c r="Q300" s="1"/>
  <c r="P421" s="1"/>
  <c r="Q421" s="1"/>
  <c r="P538" s="1"/>
  <c r="N300"/>
  <c r="O300" s="1"/>
  <c r="N421" s="1"/>
  <c r="O421" s="1"/>
  <c r="N538" s="1"/>
  <c r="L300"/>
  <c r="M300" s="1"/>
  <c r="L421" s="1"/>
  <c r="M421" s="1"/>
  <c r="L538" s="1"/>
  <c r="J300"/>
  <c r="K300" s="1"/>
  <c r="J421" s="1"/>
  <c r="K421" s="1"/>
  <c r="J538" s="1"/>
  <c r="H300"/>
  <c r="I300" s="1"/>
  <c r="H421" s="1"/>
  <c r="I421" s="1"/>
  <c r="H538" s="1"/>
  <c r="F300"/>
  <c r="G300" s="1"/>
  <c r="F421" s="1"/>
  <c r="G421" s="1"/>
  <c r="F538" s="1"/>
  <c r="D300"/>
  <c r="E300" s="1"/>
  <c r="W289"/>
  <c r="V289"/>
  <c r="S289"/>
  <c r="P289"/>
  <c r="N289"/>
  <c r="L289"/>
  <c r="J289"/>
  <c r="H289"/>
  <c r="F289"/>
  <c r="D289"/>
  <c r="W288"/>
  <c r="V288"/>
  <c r="S288"/>
  <c r="P288"/>
  <c r="N288"/>
  <c r="L288"/>
  <c r="J288"/>
  <c r="H288"/>
  <c r="F288"/>
  <c r="D288"/>
  <c r="W287"/>
  <c r="V287"/>
  <c r="S287"/>
  <c r="P287"/>
  <c r="N287"/>
  <c r="L287"/>
  <c r="J287"/>
  <c r="H287"/>
  <c r="F287"/>
  <c r="D287"/>
  <c r="W286"/>
  <c r="V286"/>
  <c r="S286"/>
  <c r="P286"/>
  <c r="N286"/>
  <c r="L286"/>
  <c r="J286"/>
  <c r="H286"/>
  <c r="F286"/>
  <c r="D286"/>
  <c r="P285"/>
  <c r="N285"/>
  <c r="L285"/>
  <c r="J285"/>
  <c r="H285"/>
  <c r="F285"/>
  <c r="D285"/>
  <c r="W284"/>
  <c r="V284"/>
  <c r="S284"/>
  <c r="P284"/>
  <c r="N284"/>
  <c r="L284"/>
  <c r="J284"/>
  <c r="H284"/>
  <c r="F284"/>
  <c r="D284"/>
  <c r="W283"/>
  <c r="V283"/>
  <c r="S283"/>
  <c r="P283"/>
  <c r="N283"/>
  <c r="L283"/>
  <c r="J283"/>
  <c r="H283"/>
  <c r="F283"/>
  <c r="D283"/>
  <c r="W282"/>
  <c r="V282"/>
  <c r="S282"/>
  <c r="P282"/>
  <c r="N282"/>
  <c r="L282"/>
  <c r="J282"/>
  <c r="H282"/>
  <c r="F282"/>
  <c r="D282"/>
  <c r="W281"/>
  <c r="V281"/>
  <c r="S281"/>
  <c r="P281"/>
  <c r="N281"/>
  <c r="L281"/>
  <c r="J281"/>
  <c r="H281"/>
  <c r="F281"/>
  <c r="D281"/>
  <c r="S280"/>
  <c r="P280"/>
  <c r="N280"/>
  <c r="L280"/>
  <c r="J280"/>
  <c r="H280"/>
  <c r="F280"/>
  <c r="D280"/>
  <c r="W279"/>
  <c r="V279"/>
  <c r="S279"/>
  <c r="P279"/>
  <c r="N279"/>
  <c r="L279"/>
  <c r="J279"/>
  <c r="H279"/>
  <c r="F279"/>
  <c r="D279"/>
  <c r="P278"/>
  <c r="N278"/>
  <c r="L278"/>
  <c r="J278"/>
  <c r="H278"/>
  <c r="F278"/>
  <c r="D278"/>
  <c r="W277"/>
  <c r="V277"/>
  <c r="S277"/>
  <c r="P277"/>
  <c r="N277"/>
  <c r="L277"/>
  <c r="J277"/>
  <c r="H277"/>
  <c r="F277"/>
  <c r="D277"/>
  <c r="W276"/>
  <c r="V276"/>
  <c r="S276"/>
  <c r="P276"/>
  <c r="N276"/>
  <c r="L276"/>
  <c r="J276"/>
  <c r="H276"/>
  <c r="F276"/>
  <c r="D276"/>
  <c r="P275"/>
  <c r="N275"/>
  <c r="L275"/>
  <c r="J275"/>
  <c r="H275"/>
  <c r="F275"/>
  <c r="D275"/>
  <c r="W274"/>
  <c r="V274"/>
  <c r="S274"/>
  <c r="P274"/>
  <c r="N274"/>
  <c r="L274"/>
  <c r="J274"/>
  <c r="H274"/>
  <c r="F274"/>
  <c r="D274"/>
  <c r="W273"/>
  <c r="V273"/>
  <c r="S273"/>
  <c r="P273"/>
  <c r="N273"/>
  <c r="L273"/>
  <c r="J273"/>
  <c r="H273"/>
  <c r="F273"/>
  <c r="D273"/>
  <c r="W272"/>
  <c r="V272"/>
  <c r="S272"/>
  <c r="P272"/>
  <c r="N272"/>
  <c r="L272"/>
  <c r="J272"/>
  <c r="H272"/>
  <c r="F272"/>
  <c r="D272"/>
  <c r="W271"/>
  <c r="V271"/>
  <c r="S271"/>
  <c r="P271"/>
  <c r="N271"/>
  <c r="L271"/>
  <c r="J271"/>
  <c r="H271"/>
  <c r="F271"/>
  <c r="D271"/>
  <c r="P270"/>
  <c r="N270"/>
  <c r="L270"/>
  <c r="J270"/>
  <c r="H270"/>
  <c r="F270"/>
  <c r="D270"/>
  <c r="W269"/>
  <c r="V269"/>
  <c r="S269"/>
  <c r="P269"/>
  <c r="N269"/>
  <c r="L269"/>
  <c r="J269"/>
  <c r="H269"/>
  <c r="F269"/>
  <c r="D269"/>
  <c r="W268"/>
  <c r="V268"/>
  <c r="S268"/>
  <c r="P268"/>
  <c r="N268"/>
  <c r="L268"/>
  <c r="J268"/>
  <c r="H268"/>
  <c r="F268"/>
  <c r="D268"/>
  <c r="W267"/>
  <c r="V267"/>
  <c r="S267"/>
  <c r="P267"/>
  <c r="N267"/>
  <c r="L267"/>
  <c r="J267"/>
  <c r="H267"/>
  <c r="F267"/>
  <c r="D267"/>
  <c r="W266"/>
  <c r="V266"/>
  <c r="S266"/>
  <c r="P266"/>
  <c r="N266"/>
  <c r="L266"/>
  <c r="J266"/>
  <c r="H266"/>
  <c r="F266"/>
  <c r="D266"/>
  <c r="W265"/>
  <c r="V265"/>
  <c r="S265"/>
  <c r="P265"/>
  <c r="N265"/>
  <c r="L265"/>
  <c r="J265"/>
  <c r="H265"/>
  <c r="F265"/>
  <c r="D265"/>
  <c r="W264"/>
  <c r="V264"/>
  <c r="S264"/>
  <c r="P264"/>
  <c r="N264"/>
  <c r="L264"/>
  <c r="J264"/>
  <c r="H264"/>
  <c r="F264"/>
  <c r="D264"/>
  <c r="W263"/>
  <c r="V263"/>
  <c r="S263"/>
  <c r="P263"/>
  <c r="N263"/>
  <c r="L263"/>
  <c r="J263"/>
  <c r="H263"/>
  <c r="F263"/>
  <c r="D263"/>
  <c r="P262"/>
  <c r="N262"/>
  <c r="L262"/>
  <c r="J262"/>
  <c r="H262"/>
  <c r="F262"/>
  <c r="D262"/>
  <c r="W261"/>
  <c r="V261"/>
  <c r="S261"/>
  <c r="P261"/>
  <c r="N261"/>
  <c r="L261"/>
  <c r="J261"/>
  <c r="H261"/>
  <c r="F261"/>
  <c r="D261"/>
  <c r="W260"/>
  <c r="V260"/>
  <c r="S260"/>
  <c r="P260"/>
  <c r="N260"/>
  <c r="L260"/>
  <c r="J260"/>
  <c r="H260"/>
  <c r="F260"/>
  <c r="D260"/>
  <c r="P259"/>
  <c r="N259"/>
  <c r="L259"/>
  <c r="J259"/>
  <c r="H259"/>
  <c r="F259"/>
  <c r="D259"/>
  <c r="W258"/>
  <c r="V258"/>
  <c r="S258"/>
  <c r="P258"/>
  <c r="N258"/>
  <c r="L258"/>
  <c r="J258"/>
  <c r="H258"/>
  <c r="F258"/>
  <c r="D258"/>
  <c r="P257"/>
  <c r="N257"/>
  <c r="L257"/>
  <c r="J257"/>
  <c r="H257"/>
  <c r="F257"/>
  <c r="D257"/>
  <c r="W256"/>
  <c r="V256"/>
  <c r="S256"/>
  <c r="P256"/>
  <c r="N256"/>
  <c r="L256"/>
  <c r="J256"/>
  <c r="H256"/>
  <c r="F256"/>
  <c r="D256"/>
  <c r="W255"/>
  <c r="V255"/>
  <c r="S255"/>
  <c r="P255"/>
  <c r="N255"/>
  <c r="L255"/>
  <c r="J255"/>
  <c r="H255"/>
  <c r="F255"/>
  <c r="D255"/>
  <c r="P254"/>
  <c r="N254"/>
  <c r="L254"/>
  <c r="J254"/>
  <c r="H254"/>
  <c r="F254"/>
  <c r="D254"/>
  <c r="W253"/>
  <c r="V253"/>
  <c r="S253"/>
  <c r="P253"/>
  <c r="N253"/>
  <c r="L253"/>
  <c r="J253"/>
  <c r="H253"/>
  <c r="F253"/>
  <c r="D253"/>
  <c r="P252"/>
  <c r="N252"/>
  <c r="L252"/>
  <c r="J252"/>
  <c r="H252"/>
  <c r="F252"/>
  <c r="D252"/>
  <c r="W251"/>
  <c r="V251"/>
  <c r="S251"/>
  <c r="P251"/>
  <c r="N251"/>
  <c r="L251"/>
  <c r="J251"/>
  <c r="H251"/>
  <c r="F251"/>
  <c r="D251"/>
  <c r="P250"/>
  <c r="N250"/>
  <c r="L250"/>
  <c r="J250"/>
  <c r="H250"/>
  <c r="F250"/>
  <c r="D250"/>
  <c r="W249"/>
  <c r="V249"/>
  <c r="S249"/>
  <c r="P249"/>
  <c r="N249"/>
  <c r="L249"/>
  <c r="J249"/>
  <c r="H249"/>
  <c r="F249"/>
  <c r="D249"/>
  <c r="W248"/>
  <c r="V248"/>
  <c r="S248"/>
  <c r="P248"/>
  <c r="N248"/>
  <c r="L248"/>
  <c r="J248"/>
  <c r="H248"/>
  <c r="F248"/>
  <c r="D248"/>
  <c r="P224"/>
  <c r="N224"/>
  <c r="W223"/>
  <c r="V223"/>
  <c r="S223"/>
  <c r="P223"/>
  <c r="N223"/>
  <c r="L223"/>
  <c r="J223"/>
  <c r="H223"/>
  <c r="F223"/>
  <c r="D223"/>
  <c r="W222"/>
  <c r="V222"/>
  <c r="S222"/>
  <c r="P222"/>
  <c r="N222"/>
  <c r="L222"/>
  <c r="J222"/>
  <c r="H222"/>
  <c r="F222"/>
  <c r="D222"/>
  <c r="P221"/>
  <c r="N221"/>
  <c r="W219"/>
  <c r="V219"/>
  <c r="S219"/>
  <c r="P219"/>
  <c r="N219"/>
  <c r="L219"/>
  <c r="J219"/>
  <c r="H219"/>
  <c r="F219"/>
  <c r="D219"/>
  <c r="W218"/>
  <c r="V218"/>
  <c r="S218"/>
  <c r="P218"/>
  <c r="N218"/>
  <c r="L218"/>
  <c r="J218"/>
  <c r="H218"/>
  <c r="F218"/>
  <c r="D218"/>
  <c r="W217"/>
  <c r="V217"/>
  <c r="S217"/>
  <c r="P217"/>
  <c r="N217"/>
  <c r="L217"/>
  <c r="J217"/>
  <c r="H217"/>
  <c r="F217"/>
  <c r="D217"/>
  <c r="W216"/>
  <c r="V216"/>
  <c r="S216"/>
  <c r="P216"/>
  <c r="N216"/>
  <c r="L216"/>
  <c r="J216"/>
  <c r="H216"/>
  <c r="F216"/>
  <c r="D216"/>
  <c r="P215"/>
  <c r="N215"/>
  <c r="W214"/>
  <c r="V214"/>
  <c r="S214"/>
  <c r="P214"/>
  <c r="N214"/>
  <c r="L214"/>
  <c r="J214"/>
  <c r="H214"/>
  <c r="F214"/>
  <c r="D214"/>
  <c r="W213"/>
  <c r="V213"/>
  <c r="S213"/>
  <c r="P213"/>
  <c r="N213"/>
  <c r="L213"/>
  <c r="J213"/>
  <c r="H213"/>
  <c r="F213"/>
  <c r="D213"/>
  <c r="W212"/>
  <c r="V212"/>
  <c r="S212"/>
  <c r="P212"/>
  <c r="N212"/>
  <c r="L212"/>
  <c r="J212"/>
  <c r="H212"/>
  <c r="F212"/>
  <c r="D212"/>
  <c r="W211"/>
  <c r="V211"/>
  <c r="S211"/>
  <c r="P211"/>
  <c r="N211"/>
  <c r="L211"/>
  <c r="J211"/>
  <c r="H211"/>
  <c r="F211"/>
  <c r="D211"/>
  <c r="W210"/>
  <c r="V210"/>
  <c r="S210"/>
  <c r="P210"/>
  <c r="N210"/>
  <c r="L210"/>
  <c r="J210"/>
  <c r="H210"/>
  <c r="F210"/>
  <c r="D210"/>
  <c r="M209"/>
  <c r="K209"/>
  <c r="I209"/>
  <c r="G209"/>
  <c r="E209"/>
  <c r="P208"/>
  <c r="N208"/>
  <c r="W207"/>
  <c r="V207"/>
  <c r="S207"/>
  <c r="P207"/>
  <c r="N207"/>
  <c r="L207"/>
  <c r="J207"/>
  <c r="H207"/>
  <c r="F207"/>
  <c r="D207"/>
  <c r="W206"/>
  <c r="V206"/>
  <c r="S206"/>
  <c r="P206"/>
  <c r="N206"/>
  <c r="L206"/>
  <c r="J206"/>
  <c r="H206"/>
  <c r="F206"/>
  <c r="D206"/>
  <c r="W205"/>
  <c r="V205"/>
  <c r="S205"/>
  <c r="P205"/>
  <c r="N205"/>
  <c r="L205"/>
  <c r="J205"/>
  <c r="H205"/>
  <c r="F205"/>
  <c r="D205"/>
  <c r="W204"/>
  <c r="V204"/>
  <c r="S204"/>
  <c r="P204"/>
  <c r="N204"/>
  <c r="L204"/>
  <c r="J204"/>
  <c r="H204"/>
  <c r="F204"/>
  <c r="D204"/>
  <c r="M203"/>
  <c r="K203"/>
  <c r="I203"/>
  <c r="G203"/>
  <c r="E203"/>
  <c r="P200"/>
  <c r="N200"/>
  <c r="W199"/>
  <c r="V199"/>
  <c r="S199"/>
  <c r="P199"/>
  <c r="N199"/>
  <c r="L199"/>
  <c r="J199"/>
  <c r="H199"/>
  <c r="F199"/>
  <c r="D199"/>
  <c r="W198"/>
  <c r="V198"/>
  <c r="S198"/>
  <c r="P198"/>
  <c r="N198"/>
  <c r="L198"/>
  <c r="J198"/>
  <c r="H198"/>
  <c r="F198"/>
  <c r="D198"/>
  <c r="M197"/>
  <c r="K197"/>
  <c r="I197"/>
  <c r="G197"/>
  <c r="E197"/>
  <c r="P196"/>
  <c r="N196"/>
  <c r="W185"/>
  <c r="V185"/>
  <c r="S185"/>
  <c r="P185"/>
  <c r="N185"/>
  <c r="L185"/>
  <c r="J185"/>
  <c r="H185"/>
  <c r="F185"/>
  <c r="D185"/>
  <c r="W184"/>
  <c r="V184"/>
  <c r="S184"/>
  <c r="P184"/>
  <c r="N184"/>
  <c r="L184"/>
  <c r="J184"/>
  <c r="H184"/>
  <c r="F184"/>
  <c r="D184"/>
  <c r="W183"/>
  <c r="V183"/>
  <c r="S183"/>
  <c r="P183"/>
  <c r="N183"/>
  <c r="L183"/>
  <c r="J183"/>
  <c r="H183"/>
  <c r="F183"/>
  <c r="D183"/>
  <c r="W182"/>
  <c r="V182"/>
  <c r="S182"/>
  <c r="P182"/>
  <c r="N182"/>
  <c r="L182"/>
  <c r="J182"/>
  <c r="H182"/>
  <c r="F182"/>
  <c r="D182"/>
  <c r="W171"/>
  <c r="V171"/>
  <c r="S171"/>
  <c r="P171"/>
  <c r="N171"/>
  <c r="L171"/>
  <c r="J171"/>
  <c r="H171"/>
  <c r="F171"/>
  <c r="D171"/>
  <c r="W170"/>
  <c r="V170"/>
  <c r="S170"/>
  <c r="P170"/>
  <c r="N170"/>
  <c r="L170"/>
  <c r="J170"/>
  <c r="H170"/>
  <c r="F170"/>
  <c r="D170"/>
  <c r="W169"/>
  <c r="V169"/>
  <c r="S169"/>
  <c r="P169"/>
  <c r="N169"/>
  <c r="L169"/>
  <c r="J169"/>
  <c r="H169"/>
  <c r="F169"/>
  <c r="D169"/>
  <c r="W168"/>
  <c r="V168"/>
  <c r="S168"/>
  <c r="P168"/>
  <c r="N168"/>
  <c r="L168"/>
  <c r="J168"/>
  <c r="H168"/>
  <c r="F168"/>
  <c r="D168"/>
  <c r="P167"/>
  <c r="N167"/>
  <c r="L167"/>
  <c r="J167"/>
  <c r="H167"/>
  <c r="F167"/>
  <c r="D167"/>
  <c r="W166"/>
  <c r="V166"/>
  <c r="S166"/>
  <c r="P166"/>
  <c r="N166"/>
  <c r="L166"/>
  <c r="J166"/>
  <c r="H166"/>
  <c r="F166"/>
  <c r="D166"/>
  <c r="W165"/>
  <c r="V165"/>
  <c r="S165"/>
  <c r="P165"/>
  <c r="N165"/>
  <c r="L165"/>
  <c r="J165"/>
  <c r="H165"/>
  <c r="F165"/>
  <c r="D165"/>
  <c r="W164"/>
  <c r="V164"/>
  <c r="S164"/>
  <c r="P164"/>
  <c r="N164"/>
  <c r="L164"/>
  <c r="J164"/>
  <c r="H164"/>
  <c r="F164"/>
  <c r="D164"/>
  <c r="W163"/>
  <c r="V163"/>
  <c r="S163"/>
  <c r="P163"/>
  <c r="N163"/>
  <c r="L163"/>
  <c r="J163"/>
  <c r="H163"/>
  <c r="F163"/>
  <c r="D163"/>
  <c r="W162"/>
  <c r="V162"/>
  <c r="S162"/>
  <c r="P162"/>
  <c r="N162"/>
  <c r="L162"/>
  <c r="J162"/>
  <c r="H162"/>
  <c r="F162"/>
  <c r="D162"/>
  <c r="W161"/>
  <c r="V161"/>
  <c r="S161"/>
  <c r="P161"/>
  <c r="N161"/>
  <c r="L161"/>
  <c r="J161"/>
  <c r="H161"/>
  <c r="F161"/>
  <c r="D161"/>
  <c r="P160"/>
  <c r="N160"/>
  <c r="L160"/>
  <c r="J160"/>
  <c r="H160"/>
  <c r="F160"/>
  <c r="D160"/>
  <c r="W159"/>
  <c r="V159"/>
  <c r="S159"/>
  <c r="P159"/>
  <c r="N159"/>
  <c r="L159"/>
  <c r="J159"/>
  <c r="H159"/>
  <c r="F159"/>
  <c r="D159"/>
  <c r="W158"/>
  <c r="V158"/>
  <c r="S158"/>
  <c r="P158"/>
  <c r="N158"/>
  <c r="L158"/>
  <c r="J158"/>
  <c r="H158"/>
  <c r="F158"/>
  <c r="D158"/>
  <c r="P157"/>
  <c r="N157"/>
  <c r="L157"/>
  <c r="J157"/>
  <c r="H157"/>
  <c r="F157"/>
  <c r="D157"/>
  <c r="W156"/>
  <c r="V156"/>
  <c r="S156"/>
  <c r="P156"/>
  <c r="N156"/>
  <c r="L156"/>
  <c r="J156"/>
  <c r="H156"/>
  <c r="F156"/>
  <c r="D156"/>
  <c r="W155"/>
  <c r="V155"/>
  <c r="S155"/>
  <c r="P155"/>
  <c r="N155"/>
  <c r="L155"/>
  <c r="J155"/>
  <c r="H155"/>
  <c r="F155"/>
  <c r="D155"/>
  <c r="W154"/>
  <c r="V154"/>
  <c r="S154"/>
  <c r="P154"/>
  <c r="N154"/>
  <c r="L154"/>
  <c r="J154"/>
  <c r="H154"/>
  <c r="F154"/>
  <c r="D154"/>
  <c r="W153"/>
  <c r="V153"/>
  <c r="S153"/>
  <c r="P153"/>
  <c r="N153"/>
  <c r="L153"/>
  <c r="J153"/>
  <c r="H153"/>
  <c r="F153"/>
  <c r="D153"/>
  <c r="P152"/>
  <c r="N152"/>
  <c r="L152"/>
  <c r="J152"/>
  <c r="H152"/>
  <c r="F152"/>
  <c r="D152"/>
  <c r="W151"/>
  <c r="V151"/>
  <c r="S151"/>
  <c r="P151"/>
  <c r="N151"/>
  <c r="L151"/>
  <c r="J151"/>
  <c r="H151"/>
  <c r="F151"/>
  <c r="D151"/>
  <c r="W150"/>
  <c r="V150"/>
  <c r="S150"/>
  <c r="P150"/>
  <c r="N150"/>
  <c r="L150"/>
  <c r="J150"/>
  <c r="H150"/>
  <c r="F150"/>
  <c r="D150"/>
  <c r="W149"/>
  <c r="V149"/>
  <c r="S149"/>
  <c r="P149"/>
  <c r="N149"/>
  <c r="L149"/>
  <c r="J149"/>
  <c r="H149"/>
  <c r="F149"/>
  <c r="D149"/>
  <c r="W148"/>
  <c r="V148"/>
  <c r="S148"/>
  <c r="P148"/>
  <c r="N148"/>
  <c r="L148"/>
  <c r="J148"/>
  <c r="H148"/>
  <c r="F148"/>
  <c r="D148"/>
  <c r="W147"/>
  <c r="V147"/>
  <c r="S147"/>
  <c r="P147"/>
  <c r="N147"/>
  <c r="L147"/>
  <c r="J147"/>
  <c r="H147"/>
  <c r="F147"/>
  <c r="D147"/>
  <c r="W146"/>
  <c r="V146"/>
  <c r="S146"/>
  <c r="P146"/>
  <c r="N146"/>
  <c r="L146"/>
  <c r="J146"/>
  <c r="H146"/>
  <c r="F146"/>
  <c r="D146"/>
  <c r="W145"/>
  <c r="V145"/>
  <c r="S145"/>
  <c r="P145"/>
  <c r="N145"/>
  <c r="L145"/>
  <c r="J145"/>
  <c r="H145"/>
  <c r="F145"/>
  <c r="D145"/>
  <c r="P144"/>
  <c r="N144"/>
  <c r="L144"/>
  <c r="J144"/>
  <c r="H144"/>
  <c r="F144"/>
  <c r="D144"/>
  <c r="W143"/>
  <c r="V143"/>
  <c r="S143"/>
  <c r="P143"/>
  <c r="N143"/>
  <c r="L143"/>
  <c r="J143"/>
  <c r="H143"/>
  <c r="F143"/>
  <c r="D143"/>
  <c r="W142"/>
  <c r="V142"/>
  <c r="S142"/>
  <c r="P142"/>
  <c r="N142"/>
  <c r="L142"/>
  <c r="J142"/>
  <c r="H142"/>
  <c r="F142"/>
  <c r="D142"/>
  <c r="P141"/>
  <c r="N141"/>
  <c r="L141"/>
  <c r="J141"/>
  <c r="H141"/>
  <c r="F141"/>
  <c r="D141"/>
  <c r="W140"/>
  <c r="V140"/>
  <c r="S140"/>
  <c r="P140"/>
  <c r="N140"/>
  <c r="L140"/>
  <c r="J140"/>
  <c r="H140"/>
  <c r="F140"/>
  <c r="D140"/>
  <c r="P139"/>
  <c r="N139"/>
  <c r="L139"/>
  <c r="J139"/>
  <c r="H139"/>
  <c r="F139"/>
  <c r="D139"/>
  <c r="W138"/>
  <c r="V138"/>
  <c r="S138"/>
  <c r="P138"/>
  <c r="N138"/>
  <c r="L138"/>
  <c r="J138"/>
  <c r="H138"/>
  <c r="F138"/>
  <c r="D138"/>
  <c r="W137"/>
  <c r="V137"/>
  <c r="S137"/>
  <c r="P137"/>
  <c r="N137"/>
  <c r="L137"/>
  <c r="J137"/>
  <c r="H137"/>
  <c r="F137"/>
  <c r="D137"/>
  <c r="P136"/>
  <c r="N136"/>
  <c r="L136"/>
  <c r="J136"/>
  <c r="H136"/>
  <c r="F136"/>
  <c r="D136"/>
  <c r="W135"/>
  <c r="V135"/>
  <c r="S135"/>
  <c r="P135"/>
  <c r="N135"/>
  <c r="L135"/>
  <c r="J135"/>
  <c r="H135"/>
  <c r="F135"/>
  <c r="D135"/>
  <c r="P134"/>
  <c r="N134"/>
  <c r="L134"/>
  <c r="J134"/>
  <c r="H134"/>
  <c r="F134"/>
  <c r="D134"/>
  <c r="W133"/>
  <c r="V133"/>
  <c r="S133"/>
  <c r="P133"/>
  <c r="N133"/>
  <c r="L133"/>
  <c r="J133"/>
  <c r="H133"/>
  <c r="F133"/>
  <c r="D133"/>
  <c r="P132"/>
  <c r="N132"/>
  <c r="L132"/>
  <c r="J132"/>
  <c r="H132"/>
  <c r="F132"/>
  <c r="D132"/>
  <c r="W131"/>
  <c r="V131"/>
  <c r="S131"/>
  <c r="P131"/>
  <c r="N131"/>
  <c r="L131"/>
  <c r="J131"/>
  <c r="H131"/>
  <c r="F131"/>
  <c r="D131"/>
  <c r="W130"/>
  <c r="V130"/>
  <c r="S130"/>
  <c r="P130"/>
  <c r="N130"/>
  <c r="L130"/>
  <c r="J130"/>
  <c r="H130"/>
  <c r="F130"/>
  <c r="D130"/>
  <c r="P108"/>
  <c r="Q108" s="1"/>
  <c r="P227" s="1"/>
  <c r="Q227" s="1"/>
  <c r="P345" s="1"/>
  <c r="Q345" s="1"/>
  <c r="P466" s="1"/>
  <c r="Q466" s="1"/>
  <c r="P583" s="1"/>
  <c r="N108"/>
  <c r="O108" s="1"/>
  <c r="N227" s="1"/>
  <c r="O227" s="1"/>
  <c r="N345" s="1"/>
  <c r="O345" s="1"/>
  <c r="N466" s="1"/>
  <c r="O466" s="1"/>
  <c r="N583" s="1"/>
  <c r="L108"/>
  <c r="M108" s="1"/>
  <c r="L227" s="1"/>
  <c r="M227" s="1"/>
  <c r="L345" s="1"/>
  <c r="M345" s="1"/>
  <c r="L466" s="1"/>
  <c r="M466" s="1"/>
  <c r="L583" s="1"/>
  <c r="J108"/>
  <c r="K108" s="1"/>
  <c r="J227" s="1"/>
  <c r="K227" s="1"/>
  <c r="J345" s="1"/>
  <c r="K345" s="1"/>
  <c r="J466" s="1"/>
  <c r="K466" s="1"/>
  <c r="J583" s="1"/>
  <c r="H108"/>
  <c r="I108" s="1"/>
  <c r="H227" s="1"/>
  <c r="I227" s="1"/>
  <c r="H345" s="1"/>
  <c r="I345" s="1"/>
  <c r="H466" s="1"/>
  <c r="I466" s="1"/>
  <c r="H583" s="1"/>
  <c r="F108"/>
  <c r="G108" s="1"/>
  <c r="F227" s="1"/>
  <c r="G227" s="1"/>
  <c r="F345" s="1"/>
  <c r="G345" s="1"/>
  <c r="F466" s="1"/>
  <c r="G466" s="1"/>
  <c r="F583" s="1"/>
  <c r="P107"/>
  <c r="Q107" s="1"/>
  <c r="P226" s="1"/>
  <c r="Q226" s="1"/>
  <c r="P344" s="1"/>
  <c r="Q344" s="1"/>
  <c r="P465" s="1"/>
  <c r="Q465" s="1"/>
  <c r="P582" s="1"/>
  <c r="N107"/>
  <c r="O107" s="1"/>
  <c r="N226" s="1"/>
  <c r="O226" s="1"/>
  <c r="N344" s="1"/>
  <c r="O344" s="1"/>
  <c r="N465" s="1"/>
  <c r="O465" s="1"/>
  <c r="N582" s="1"/>
  <c r="L107"/>
  <c r="M107" s="1"/>
  <c r="L226" s="1"/>
  <c r="M226" s="1"/>
  <c r="L344" s="1"/>
  <c r="M344" s="1"/>
  <c r="L465" s="1"/>
  <c r="M465" s="1"/>
  <c r="L582" s="1"/>
  <c r="J107"/>
  <c r="K107" s="1"/>
  <c r="J226" s="1"/>
  <c r="K226" s="1"/>
  <c r="J344" s="1"/>
  <c r="K344" s="1"/>
  <c r="J465" s="1"/>
  <c r="K465" s="1"/>
  <c r="J582" s="1"/>
  <c r="H107"/>
  <c r="I107" s="1"/>
  <c r="H226" s="1"/>
  <c r="I226" s="1"/>
  <c r="H344" s="1"/>
  <c r="I344" s="1"/>
  <c r="H465" s="1"/>
  <c r="I465" s="1"/>
  <c r="H582" s="1"/>
  <c r="F107"/>
  <c r="G107" s="1"/>
  <c r="F226" s="1"/>
  <c r="G226" s="1"/>
  <c r="F344" s="1"/>
  <c r="G344" s="1"/>
  <c r="F465" s="1"/>
  <c r="G465" s="1"/>
  <c r="F582" s="1"/>
  <c r="P106"/>
  <c r="Q106" s="1"/>
  <c r="P225" s="1"/>
  <c r="Q225" s="1"/>
  <c r="P343" s="1"/>
  <c r="Q343" s="1"/>
  <c r="P464" s="1"/>
  <c r="Q464" s="1"/>
  <c r="P581" s="1"/>
  <c r="N106"/>
  <c r="O106" s="1"/>
  <c r="N225" s="1"/>
  <c r="O225" s="1"/>
  <c r="N343" s="1"/>
  <c r="O343" s="1"/>
  <c r="N464" s="1"/>
  <c r="O464" s="1"/>
  <c r="N581" s="1"/>
  <c r="L106"/>
  <c r="M106" s="1"/>
  <c r="L225" s="1"/>
  <c r="M225" s="1"/>
  <c r="L343" s="1"/>
  <c r="M343" s="1"/>
  <c r="L464" s="1"/>
  <c r="M464" s="1"/>
  <c r="L581" s="1"/>
  <c r="J106"/>
  <c r="K106" s="1"/>
  <c r="J225" s="1"/>
  <c r="K225" s="1"/>
  <c r="J343" s="1"/>
  <c r="K343" s="1"/>
  <c r="J464" s="1"/>
  <c r="K464" s="1"/>
  <c r="J581" s="1"/>
  <c r="H106"/>
  <c r="I106" s="1"/>
  <c r="H225" s="1"/>
  <c r="I225" s="1"/>
  <c r="H343" s="1"/>
  <c r="I343" s="1"/>
  <c r="H464" s="1"/>
  <c r="I464" s="1"/>
  <c r="H581" s="1"/>
  <c r="F106"/>
  <c r="G106" s="1"/>
  <c r="F225" s="1"/>
  <c r="G225" s="1"/>
  <c r="F343" s="1"/>
  <c r="G343" s="1"/>
  <c r="F464" s="1"/>
  <c r="G464" s="1"/>
  <c r="F581" s="1"/>
  <c r="W104"/>
  <c r="V104"/>
  <c r="S104"/>
  <c r="P104"/>
  <c r="N104"/>
  <c r="L104"/>
  <c r="J104"/>
  <c r="H104"/>
  <c r="F104"/>
  <c r="D104"/>
  <c r="R104" s="1"/>
  <c r="W103"/>
  <c r="V103"/>
  <c r="S103"/>
  <c r="P103"/>
  <c r="N103"/>
  <c r="L103"/>
  <c r="J103"/>
  <c r="H103"/>
  <c r="F103"/>
  <c r="D103"/>
  <c r="R103" s="1"/>
  <c r="P101"/>
  <c r="Q101" s="1"/>
  <c r="P220" s="1"/>
  <c r="Q220" s="1"/>
  <c r="P338" s="1"/>
  <c r="Q338" s="1"/>
  <c r="P459" s="1"/>
  <c r="Q459" s="1"/>
  <c r="P576" s="1"/>
  <c r="W100"/>
  <c r="V100"/>
  <c r="S100"/>
  <c r="P100"/>
  <c r="N100"/>
  <c r="L100"/>
  <c r="J100"/>
  <c r="H100"/>
  <c r="F100"/>
  <c r="D100"/>
  <c r="W99"/>
  <c r="V99"/>
  <c r="S99"/>
  <c r="P99"/>
  <c r="N99"/>
  <c r="L99"/>
  <c r="J99"/>
  <c r="H99"/>
  <c r="F99"/>
  <c r="D99"/>
  <c r="W98"/>
  <c r="V98"/>
  <c r="S98"/>
  <c r="P98"/>
  <c r="N98"/>
  <c r="L98"/>
  <c r="J98"/>
  <c r="H98"/>
  <c r="F98"/>
  <c r="D98"/>
  <c r="W97"/>
  <c r="V97"/>
  <c r="S97"/>
  <c r="P97"/>
  <c r="N97"/>
  <c r="L97"/>
  <c r="J97"/>
  <c r="H97"/>
  <c r="F97"/>
  <c r="D97"/>
  <c r="W95"/>
  <c r="V95"/>
  <c r="S95"/>
  <c r="P95"/>
  <c r="N95"/>
  <c r="L95"/>
  <c r="J95"/>
  <c r="H95"/>
  <c r="F95"/>
  <c r="D95"/>
  <c r="W94"/>
  <c r="V94"/>
  <c r="S94"/>
  <c r="P94"/>
  <c r="N94"/>
  <c r="L94"/>
  <c r="J94"/>
  <c r="H94"/>
  <c r="F94"/>
  <c r="D94"/>
  <c r="W93"/>
  <c r="V93"/>
  <c r="S93"/>
  <c r="P93"/>
  <c r="N93"/>
  <c r="L93"/>
  <c r="J93"/>
  <c r="H93"/>
  <c r="F93"/>
  <c r="D93"/>
  <c r="W92"/>
  <c r="V92"/>
  <c r="S92"/>
  <c r="P92"/>
  <c r="N92"/>
  <c r="L92"/>
  <c r="J92"/>
  <c r="H92"/>
  <c r="F92"/>
  <c r="D92"/>
  <c r="W91"/>
  <c r="V91"/>
  <c r="S91"/>
  <c r="P91"/>
  <c r="N91"/>
  <c r="L91"/>
  <c r="J91"/>
  <c r="H91"/>
  <c r="F91"/>
  <c r="D91"/>
  <c r="Q90"/>
  <c r="P209" s="1"/>
  <c r="Q209" s="1"/>
  <c r="O90"/>
  <c r="N209" s="1"/>
  <c r="M90"/>
  <c r="K90"/>
  <c r="I90"/>
  <c r="G90"/>
  <c r="E90"/>
  <c r="W88"/>
  <c r="V88"/>
  <c r="S88"/>
  <c r="P88"/>
  <c r="N88"/>
  <c r="L88"/>
  <c r="J88"/>
  <c r="H88"/>
  <c r="F88"/>
  <c r="D88"/>
  <c r="W87"/>
  <c r="V87"/>
  <c r="S87"/>
  <c r="P87"/>
  <c r="N87"/>
  <c r="L87"/>
  <c r="J87"/>
  <c r="H87"/>
  <c r="F87"/>
  <c r="D87"/>
  <c r="W86"/>
  <c r="V86"/>
  <c r="S86"/>
  <c r="P86"/>
  <c r="N86"/>
  <c r="L86"/>
  <c r="J86"/>
  <c r="H86"/>
  <c r="F86"/>
  <c r="D86"/>
  <c r="W85"/>
  <c r="V85"/>
  <c r="S85"/>
  <c r="P85"/>
  <c r="N85"/>
  <c r="L85"/>
  <c r="J85"/>
  <c r="H85"/>
  <c r="F85"/>
  <c r="D85"/>
  <c r="Q84"/>
  <c r="P203" s="1"/>
  <c r="Q203" s="1"/>
  <c r="O84"/>
  <c r="N203" s="1"/>
  <c r="M84"/>
  <c r="K84"/>
  <c r="I84"/>
  <c r="G84"/>
  <c r="E84"/>
  <c r="P83"/>
  <c r="Q83" s="1"/>
  <c r="P202" s="1"/>
  <c r="Q202" s="1"/>
  <c r="P320" s="1"/>
  <c r="Q320" s="1"/>
  <c r="P441" s="1"/>
  <c r="Q441" s="1"/>
  <c r="P558" s="1"/>
  <c r="N83"/>
  <c r="O83" s="1"/>
  <c r="N202" s="1"/>
  <c r="O202" s="1"/>
  <c r="N320" s="1"/>
  <c r="O320" s="1"/>
  <c r="N441" s="1"/>
  <c r="O441" s="1"/>
  <c r="N558" s="1"/>
  <c r="L83"/>
  <c r="M83" s="1"/>
  <c r="L202" s="1"/>
  <c r="M202" s="1"/>
  <c r="L320" s="1"/>
  <c r="M320" s="1"/>
  <c r="L441" s="1"/>
  <c r="M441" s="1"/>
  <c r="L558" s="1"/>
  <c r="J83"/>
  <c r="K83" s="1"/>
  <c r="J202" s="1"/>
  <c r="K202" s="1"/>
  <c r="J320" s="1"/>
  <c r="K320" s="1"/>
  <c r="J441" s="1"/>
  <c r="K441" s="1"/>
  <c r="J558" s="1"/>
  <c r="H83"/>
  <c r="I83" s="1"/>
  <c r="H202" s="1"/>
  <c r="I202" s="1"/>
  <c r="H320" s="1"/>
  <c r="I320" s="1"/>
  <c r="H441" s="1"/>
  <c r="I441" s="1"/>
  <c r="H558" s="1"/>
  <c r="F83"/>
  <c r="G83" s="1"/>
  <c r="F202" s="1"/>
  <c r="G202" s="1"/>
  <c r="F320" s="1"/>
  <c r="G320" s="1"/>
  <c r="F441" s="1"/>
  <c r="G441" s="1"/>
  <c r="F558" s="1"/>
  <c r="D83"/>
  <c r="R83" s="1"/>
  <c r="P82"/>
  <c r="Q82" s="1"/>
  <c r="P201" s="1"/>
  <c r="Q201" s="1"/>
  <c r="P319" s="1"/>
  <c r="Q319" s="1"/>
  <c r="P440" s="1"/>
  <c r="Q440" s="1"/>
  <c r="P557" s="1"/>
  <c r="N82"/>
  <c r="O82" s="1"/>
  <c r="N201" s="1"/>
  <c r="O201" s="1"/>
  <c r="N319" s="1"/>
  <c r="O319" s="1"/>
  <c r="N440" s="1"/>
  <c r="O440" s="1"/>
  <c r="N557" s="1"/>
  <c r="L82"/>
  <c r="M82" s="1"/>
  <c r="L201" s="1"/>
  <c r="M201" s="1"/>
  <c r="L319" s="1"/>
  <c r="M319" s="1"/>
  <c r="L440" s="1"/>
  <c r="M440" s="1"/>
  <c r="L557" s="1"/>
  <c r="J82"/>
  <c r="K82" s="1"/>
  <c r="J201" s="1"/>
  <c r="K201" s="1"/>
  <c r="J319" s="1"/>
  <c r="K319" s="1"/>
  <c r="J440" s="1"/>
  <c r="K440" s="1"/>
  <c r="J557" s="1"/>
  <c r="H82"/>
  <c r="I82" s="1"/>
  <c r="H201" s="1"/>
  <c r="I201" s="1"/>
  <c r="H319" s="1"/>
  <c r="I319" s="1"/>
  <c r="H440" s="1"/>
  <c r="I440" s="1"/>
  <c r="H557" s="1"/>
  <c r="F82"/>
  <c r="G82" s="1"/>
  <c r="F201" s="1"/>
  <c r="G201" s="1"/>
  <c r="F319" s="1"/>
  <c r="G319" s="1"/>
  <c r="F440" s="1"/>
  <c r="G440" s="1"/>
  <c r="F557" s="1"/>
  <c r="D82"/>
  <c r="W80"/>
  <c r="V80"/>
  <c r="S80"/>
  <c r="P80"/>
  <c r="N80"/>
  <c r="L80"/>
  <c r="J80"/>
  <c r="H80"/>
  <c r="F80"/>
  <c r="D80"/>
  <c r="W79"/>
  <c r="V79"/>
  <c r="S79"/>
  <c r="P79"/>
  <c r="N79"/>
  <c r="L79"/>
  <c r="J79"/>
  <c r="H79"/>
  <c r="F79"/>
  <c r="D79"/>
  <c r="Q78"/>
  <c r="P197" s="1"/>
  <c r="Q197" s="1"/>
  <c r="O78"/>
  <c r="N197" s="1"/>
  <c r="M78"/>
  <c r="K78"/>
  <c r="I78"/>
  <c r="G78"/>
  <c r="E78"/>
  <c r="P76"/>
  <c r="Q76" s="1"/>
  <c r="P195" s="1"/>
  <c r="Q195" s="1"/>
  <c r="P313" s="1"/>
  <c r="Q313" s="1"/>
  <c r="P434" s="1"/>
  <c r="Q434" s="1"/>
  <c r="P551" s="1"/>
  <c r="N76"/>
  <c r="O76" s="1"/>
  <c r="N195" s="1"/>
  <c r="O195" s="1"/>
  <c r="N313" s="1"/>
  <c r="O313" s="1"/>
  <c r="N434" s="1"/>
  <c r="O434" s="1"/>
  <c r="N551" s="1"/>
  <c r="J76"/>
  <c r="K76" s="1"/>
  <c r="J195" s="1"/>
  <c r="K195" s="1"/>
  <c r="J313" s="1"/>
  <c r="K313" s="1"/>
  <c r="J434" s="1"/>
  <c r="K434" s="1"/>
  <c r="J551" s="1"/>
  <c r="H76"/>
  <c r="I76" s="1"/>
  <c r="H195" s="1"/>
  <c r="I195" s="1"/>
  <c r="H313" s="1"/>
  <c r="I313" s="1"/>
  <c r="H434" s="1"/>
  <c r="I434" s="1"/>
  <c r="H551" s="1"/>
  <c r="F76"/>
  <c r="G76" s="1"/>
  <c r="F195" s="1"/>
  <c r="G195" s="1"/>
  <c r="F313" s="1"/>
  <c r="G313" s="1"/>
  <c r="F434" s="1"/>
  <c r="G434" s="1"/>
  <c r="F551" s="1"/>
  <c r="D76"/>
  <c r="P75"/>
  <c r="Q75" s="1"/>
  <c r="P194" s="1"/>
  <c r="Q194" s="1"/>
  <c r="P312" s="1"/>
  <c r="Q312" s="1"/>
  <c r="P433" s="1"/>
  <c r="Q433" s="1"/>
  <c r="P550" s="1"/>
  <c r="N75"/>
  <c r="O75" s="1"/>
  <c r="N194" s="1"/>
  <c r="O194" s="1"/>
  <c r="N312" s="1"/>
  <c r="O312" s="1"/>
  <c r="N433" s="1"/>
  <c r="O433" s="1"/>
  <c r="N550" s="1"/>
  <c r="L75"/>
  <c r="M75" s="1"/>
  <c r="L194" s="1"/>
  <c r="M194" s="1"/>
  <c r="L312" s="1"/>
  <c r="M312" s="1"/>
  <c r="L433" s="1"/>
  <c r="M433" s="1"/>
  <c r="L550" s="1"/>
  <c r="J75"/>
  <c r="K75" s="1"/>
  <c r="J194" s="1"/>
  <c r="K194" s="1"/>
  <c r="J312" s="1"/>
  <c r="K312" s="1"/>
  <c r="J433" s="1"/>
  <c r="K433" s="1"/>
  <c r="J550" s="1"/>
  <c r="H75"/>
  <c r="I75" s="1"/>
  <c r="H194" s="1"/>
  <c r="I194" s="1"/>
  <c r="H312" s="1"/>
  <c r="I312" s="1"/>
  <c r="H433" s="1"/>
  <c r="I433" s="1"/>
  <c r="H550" s="1"/>
  <c r="F75"/>
  <c r="G75" s="1"/>
  <c r="F194" s="1"/>
  <c r="G194" s="1"/>
  <c r="F312" s="1"/>
  <c r="G312" s="1"/>
  <c r="F433" s="1"/>
  <c r="G433" s="1"/>
  <c r="F550" s="1"/>
  <c r="D75"/>
  <c r="P74"/>
  <c r="Q74" s="1"/>
  <c r="P193" s="1"/>
  <c r="Q193" s="1"/>
  <c r="P311" s="1"/>
  <c r="Q311" s="1"/>
  <c r="P432" s="1"/>
  <c r="Q432" s="1"/>
  <c r="P549" s="1"/>
  <c r="N74"/>
  <c r="O74" s="1"/>
  <c r="N193" s="1"/>
  <c r="O193" s="1"/>
  <c r="N311" s="1"/>
  <c r="O311" s="1"/>
  <c r="N432" s="1"/>
  <c r="O432" s="1"/>
  <c r="N549" s="1"/>
  <c r="L74"/>
  <c r="M74" s="1"/>
  <c r="L193" s="1"/>
  <c r="M193" s="1"/>
  <c r="L311" s="1"/>
  <c r="M311" s="1"/>
  <c r="L432" s="1"/>
  <c r="M432" s="1"/>
  <c r="L549" s="1"/>
  <c r="J74"/>
  <c r="K74" s="1"/>
  <c r="J193" s="1"/>
  <c r="K193" s="1"/>
  <c r="J311" s="1"/>
  <c r="K311" s="1"/>
  <c r="J432" s="1"/>
  <c r="K432" s="1"/>
  <c r="J549" s="1"/>
  <c r="H74"/>
  <c r="I74" s="1"/>
  <c r="H193" s="1"/>
  <c r="I193" s="1"/>
  <c r="H311" s="1"/>
  <c r="I311" s="1"/>
  <c r="H432" s="1"/>
  <c r="I432" s="1"/>
  <c r="H549" s="1"/>
  <c r="F74"/>
  <c r="G74" s="1"/>
  <c r="F193" s="1"/>
  <c r="G193" s="1"/>
  <c r="F311" s="1"/>
  <c r="G311" s="1"/>
  <c r="F432" s="1"/>
  <c r="G432" s="1"/>
  <c r="F549" s="1"/>
  <c r="D74"/>
  <c r="R74" s="1"/>
  <c r="P73"/>
  <c r="Q73" s="1"/>
  <c r="P192" s="1"/>
  <c r="Q192" s="1"/>
  <c r="P310" s="1"/>
  <c r="Q310" s="1"/>
  <c r="P431" s="1"/>
  <c r="Q431" s="1"/>
  <c r="P548" s="1"/>
  <c r="N73"/>
  <c r="O73" s="1"/>
  <c r="N192" s="1"/>
  <c r="O192" s="1"/>
  <c r="N310" s="1"/>
  <c r="O310" s="1"/>
  <c r="N431" s="1"/>
  <c r="O431" s="1"/>
  <c r="N548" s="1"/>
  <c r="L73"/>
  <c r="M73" s="1"/>
  <c r="L192" s="1"/>
  <c r="M192" s="1"/>
  <c r="L310" s="1"/>
  <c r="M310" s="1"/>
  <c r="L431" s="1"/>
  <c r="M431" s="1"/>
  <c r="L548" s="1"/>
  <c r="J73"/>
  <c r="K73" s="1"/>
  <c r="J192" s="1"/>
  <c r="K192" s="1"/>
  <c r="J310" s="1"/>
  <c r="K310" s="1"/>
  <c r="J431" s="1"/>
  <c r="K431" s="1"/>
  <c r="J548" s="1"/>
  <c r="H73"/>
  <c r="I73" s="1"/>
  <c r="H192" s="1"/>
  <c r="I192" s="1"/>
  <c r="H310" s="1"/>
  <c r="I310" s="1"/>
  <c r="H431" s="1"/>
  <c r="I431" s="1"/>
  <c r="H548" s="1"/>
  <c r="P69"/>
  <c r="Q69" s="1"/>
  <c r="P188" s="1"/>
  <c r="Q188" s="1"/>
  <c r="P306" s="1"/>
  <c r="Q306" s="1"/>
  <c r="P427" s="1"/>
  <c r="Q427" s="1"/>
  <c r="P544" s="1"/>
  <c r="N69"/>
  <c r="O69" s="1"/>
  <c r="N188" s="1"/>
  <c r="O188" s="1"/>
  <c r="N306" s="1"/>
  <c r="O306" s="1"/>
  <c r="N427" s="1"/>
  <c r="O427" s="1"/>
  <c r="N544" s="1"/>
  <c r="L69"/>
  <c r="M69" s="1"/>
  <c r="L188" s="1"/>
  <c r="M188" s="1"/>
  <c r="L306" s="1"/>
  <c r="M306" s="1"/>
  <c r="L427" s="1"/>
  <c r="M427" s="1"/>
  <c r="L544" s="1"/>
  <c r="P68"/>
  <c r="Q68" s="1"/>
  <c r="P187" s="1"/>
  <c r="Q187" s="1"/>
  <c r="P305" s="1"/>
  <c r="Q305" s="1"/>
  <c r="P426" s="1"/>
  <c r="Q426" s="1"/>
  <c r="P543" s="1"/>
  <c r="N68"/>
  <c r="O68" s="1"/>
  <c r="N187" s="1"/>
  <c r="O187" s="1"/>
  <c r="N305" s="1"/>
  <c r="O305" s="1"/>
  <c r="N426" s="1"/>
  <c r="O426" s="1"/>
  <c r="N543" s="1"/>
  <c r="L68"/>
  <c r="M68" s="1"/>
  <c r="L187" s="1"/>
  <c r="M187" s="1"/>
  <c r="L305" s="1"/>
  <c r="M305" s="1"/>
  <c r="L426" s="1"/>
  <c r="M426" s="1"/>
  <c r="L543" s="1"/>
  <c r="J68"/>
  <c r="K68" s="1"/>
  <c r="J187" s="1"/>
  <c r="K187" s="1"/>
  <c r="J305" s="1"/>
  <c r="K305" s="1"/>
  <c r="J426" s="1"/>
  <c r="K426" s="1"/>
  <c r="J543" s="1"/>
  <c r="H68"/>
  <c r="I68" s="1"/>
  <c r="H187" s="1"/>
  <c r="I187" s="1"/>
  <c r="H305" s="1"/>
  <c r="I305" s="1"/>
  <c r="H426" s="1"/>
  <c r="I426" s="1"/>
  <c r="H543" s="1"/>
  <c r="F68"/>
  <c r="G68" s="1"/>
  <c r="F187" s="1"/>
  <c r="G187" s="1"/>
  <c r="F305" s="1"/>
  <c r="G305" s="1"/>
  <c r="F426" s="1"/>
  <c r="G426" s="1"/>
  <c r="F543" s="1"/>
  <c r="P67"/>
  <c r="Q67" s="1"/>
  <c r="P186" s="1"/>
  <c r="Q186" s="1"/>
  <c r="P304" s="1"/>
  <c r="Q304" s="1"/>
  <c r="P425" s="1"/>
  <c r="Q425" s="1"/>
  <c r="P542" s="1"/>
  <c r="N67"/>
  <c r="O67" s="1"/>
  <c r="N186" s="1"/>
  <c r="O186" s="1"/>
  <c r="N304" s="1"/>
  <c r="O304" s="1"/>
  <c r="N425" s="1"/>
  <c r="O425" s="1"/>
  <c r="N542" s="1"/>
  <c r="L67"/>
  <c r="M67" s="1"/>
  <c r="L186" s="1"/>
  <c r="M186" s="1"/>
  <c r="L304" s="1"/>
  <c r="M304" s="1"/>
  <c r="L425" s="1"/>
  <c r="M425" s="1"/>
  <c r="L542" s="1"/>
  <c r="J67"/>
  <c r="K67" s="1"/>
  <c r="J186" s="1"/>
  <c r="K186" s="1"/>
  <c r="J304" s="1"/>
  <c r="K304" s="1"/>
  <c r="J425" s="1"/>
  <c r="K425" s="1"/>
  <c r="J542" s="1"/>
  <c r="H67"/>
  <c r="I67" s="1"/>
  <c r="H186" s="1"/>
  <c r="I186" s="1"/>
  <c r="H304" s="1"/>
  <c r="I304" s="1"/>
  <c r="H425" s="1"/>
  <c r="I425" s="1"/>
  <c r="H542" s="1"/>
  <c r="F67"/>
  <c r="G67" s="1"/>
  <c r="F186" s="1"/>
  <c r="G186" s="1"/>
  <c r="F304" s="1"/>
  <c r="G304" s="1"/>
  <c r="F425" s="1"/>
  <c r="G425" s="1"/>
  <c r="F542" s="1"/>
  <c r="W66"/>
  <c r="V66"/>
  <c r="S66"/>
  <c r="P66"/>
  <c r="N66"/>
  <c r="L66"/>
  <c r="J66"/>
  <c r="H66"/>
  <c r="F66"/>
  <c r="D66"/>
  <c r="R66" s="1"/>
  <c r="W65"/>
  <c r="V65"/>
  <c r="S65"/>
  <c r="P65"/>
  <c r="N65"/>
  <c r="L65"/>
  <c r="J65"/>
  <c r="H65"/>
  <c r="F65"/>
  <c r="D65"/>
  <c r="R65" s="1"/>
  <c r="T65" s="1"/>
  <c r="W64"/>
  <c r="V64"/>
  <c r="S64"/>
  <c r="P64"/>
  <c r="N64"/>
  <c r="L64"/>
  <c r="J64"/>
  <c r="H64"/>
  <c r="F64"/>
  <c r="D64"/>
  <c r="R64" s="1"/>
  <c r="W63"/>
  <c r="V63"/>
  <c r="S63"/>
  <c r="P63"/>
  <c r="N63"/>
  <c r="L63"/>
  <c r="J63"/>
  <c r="H63"/>
  <c r="F63"/>
  <c r="D63"/>
  <c r="R63" s="1"/>
  <c r="T63" s="1"/>
  <c r="W52"/>
  <c r="V52"/>
  <c r="S52"/>
  <c r="P52"/>
  <c r="N52"/>
  <c r="L52"/>
  <c r="J52"/>
  <c r="H52"/>
  <c r="F52"/>
  <c r="D52"/>
  <c r="R52" s="1"/>
  <c r="W51"/>
  <c r="V51"/>
  <c r="S51"/>
  <c r="P51"/>
  <c r="N51"/>
  <c r="L51"/>
  <c r="J51"/>
  <c r="H51"/>
  <c r="F51"/>
  <c r="D51"/>
  <c r="R51" s="1"/>
  <c r="W50"/>
  <c r="V50"/>
  <c r="S50"/>
  <c r="P50"/>
  <c r="N50"/>
  <c r="L50"/>
  <c r="J50"/>
  <c r="H50"/>
  <c r="F50"/>
  <c r="D50"/>
  <c r="R50" s="1"/>
  <c r="W49"/>
  <c r="V49"/>
  <c r="S49"/>
  <c r="P49"/>
  <c r="N49"/>
  <c r="L49"/>
  <c r="J49"/>
  <c r="H49"/>
  <c r="F49"/>
  <c r="D49"/>
  <c r="R49" s="1"/>
  <c r="W47"/>
  <c r="V47"/>
  <c r="S47"/>
  <c r="P47"/>
  <c r="N47"/>
  <c r="L47"/>
  <c r="J47"/>
  <c r="H47"/>
  <c r="F47"/>
  <c r="D47"/>
  <c r="R47" s="1"/>
  <c r="W46"/>
  <c r="V46"/>
  <c r="S46"/>
  <c r="P46"/>
  <c r="N46"/>
  <c r="L46"/>
  <c r="J46"/>
  <c r="H46"/>
  <c r="F46"/>
  <c r="D46"/>
  <c r="R46" s="1"/>
  <c r="W45"/>
  <c r="V45"/>
  <c r="S45"/>
  <c r="P45"/>
  <c r="N45"/>
  <c r="L45"/>
  <c r="J45"/>
  <c r="H45"/>
  <c r="F45"/>
  <c r="D45"/>
  <c r="R45" s="1"/>
  <c r="W44"/>
  <c r="V44"/>
  <c r="S44"/>
  <c r="P44"/>
  <c r="N44"/>
  <c r="L44"/>
  <c r="J44"/>
  <c r="H44"/>
  <c r="F44"/>
  <c r="D44"/>
  <c r="R44" s="1"/>
  <c r="W43"/>
  <c r="V43"/>
  <c r="S43"/>
  <c r="P43"/>
  <c r="N43"/>
  <c r="L43"/>
  <c r="J43"/>
  <c r="H43"/>
  <c r="F43"/>
  <c r="D43"/>
  <c r="R43" s="1"/>
  <c r="T43" s="1"/>
  <c r="W42"/>
  <c r="V42"/>
  <c r="S42"/>
  <c r="P42"/>
  <c r="N42"/>
  <c r="L42"/>
  <c r="J42"/>
  <c r="H42"/>
  <c r="F42"/>
  <c r="D42"/>
  <c r="R42" s="1"/>
  <c r="W40"/>
  <c r="V40"/>
  <c r="S40"/>
  <c r="P40"/>
  <c r="N40"/>
  <c r="L40"/>
  <c r="J40"/>
  <c r="H40"/>
  <c r="F40"/>
  <c r="D40"/>
  <c r="W39"/>
  <c r="V39"/>
  <c r="S39"/>
  <c r="P39"/>
  <c r="N39"/>
  <c r="L39"/>
  <c r="J39"/>
  <c r="H39"/>
  <c r="F39"/>
  <c r="D39"/>
  <c r="R39" s="1"/>
  <c r="W37"/>
  <c r="V37"/>
  <c r="S37"/>
  <c r="P37"/>
  <c r="N37"/>
  <c r="L37"/>
  <c r="J37"/>
  <c r="H37"/>
  <c r="F37"/>
  <c r="D37"/>
  <c r="W36"/>
  <c r="V36"/>
  <c r="S36"/>
  <c r="P36"/>
  <c r="N36"/>
  <c r="L36"/>
  <c r="J36"/>
  <c r="H36"/>
  <c r="F36"/>
  <c r="D36"/>
  <c r="R36" s="1"/>
  <c r="W35"/>
  <c r="V35"/>
  <c r="S35"/>
  <c r="P35"/>
  <c r="N35"/>
  <c r="L35"/>
  <c r="J35"/>
  <c r="H35"/>
  <c r="F35"/>
  <c r="D35"/>
  <c r="W34"/>
  <c r="V34"/>
  <c r="S34"/>
  <c r="P34"/>
  <c r="N34"/>
  <c r="L34"/>
  <c r="J34"/>
  <c r="H34"/>
  <c r="F34"/>
  <c r="D34"/>
  <c r="R34" s="1"/>
  <c r="W32"/>
  <c r="V32"/>
  <c r="S32"/>
  <c r="P32"/>
  <c r="N32"/>
  <c r="L32"/>
  <c r="J32"/>
  <c r="H32"/>
  <c r="F32"/>
  <c r="D32"/>
  <c r="W31"/>
  <c r="V31"/>
  <c r="S31"/>
  <c r="P31"/>
  <c r="N31"/>
  <c r="L31"/>
  <c r="J31"/>
  <c r="H31"/>
  <c r="D31"/>
  <c r="W30"/>
  <c r="V30"/>
  <c r="S30"/>
  <c r="P30"/>
  <c r="N30"/>
  <c r="L30"/>
  <c r="J30"/>
  <c r="H30"/>
  <c r="F30"/>
  <c r="D30"/>
  <c r="W29"/>
  <c r="V29"/>
  <c r="S29"/>
  <c r="P29"/>
  <c r="N29"/>
  <c r="L29"/>
  <c r="J29"/>
  <c r="H29"/>
  <c r="D29"/>
  <c r="R29" s="1"/>
  <c r="T29" s="1"/>
  <c r="W28"/>
  <c r="V28"/>
  <c r="S28"/>
  <c r="P28"/>
  <c r="N28"/>
  <c r="L28"/>
  <c r="J28"/>
  <c r="H28"/>
  <c r="F28"/>
  <c r="D28"/>
  <c r="W27"/>
  <c r="V27"/>
  <c r="S27"/>
  <c r="P27"/>
  <c r="N27"/>
  <c r="L27"/>
  <c r="J27"/>
  <c r="H27"/>
  <c r="D27"/>
  <c r="W26"/>
  <c r="V26"/>
  <c r="S26"/>
  <c r="P26"/>
  <c r="N26"/>
  <c r="L26"/>
  <c r="J26"/>
  <c r="H26"/>
  <c r="D26"/>
  <c r="R26" s="1"/>
  <c r="W24"/>
  <c r="V24"/>
  <c r="S24"/>
  <c r="P24"/>
  <c r="N24"/>
  <c r="L24"/>
  <c r="J24"/>
  <c r="H24"/>
  <c r="F24"/>
  <c r="D24"/>
  <c r="R24" s="1"/>
  <c r="W23"/>
  <c r="V23"/>
  <c r="S23"/>
  <c r="P23"/>
  <c r="N23"/>
  <c r="L23"/>
  <c r="J23"/>
  <c r="H23"/>
  <c r="D23"/>
  <c r="W21"/>
  <c r="V21"/>
  <c r="S21"/>
  <c r="P21"/>
  <c r="N21"/>
  <c r="L21"/>
  <c r="J21"/>
  <c r="H21"/>
  <c r="D21"/>
  <c r="R21" s="1"/>
  <c r="T21" s="1"/>
  <c r="W19"/>
  <c r="V19"/>
  <c r="S19"/>
  <c r="P19"/>
  <c r="N19"/>
  <c r="L19"/>
  <c r="J19"/>
  <c r="H19"/>
  <c r="F19"/>
  <c r="D19"/>
  <c r="R19" s="1"/>
  <c r="W18"/>
  <c r="V18"/>
  <c r="S18"/>
  <c r="P18"/>
  <c r="N18"/>
  <c r="L18"/>
  <c r="J18"/>
  <c r="H18"/>
  <c r="F18"/>
  <c r="D18"/>
  <c r="R18" s="1"/>
  <c r="W16"/>
  <c r="V16"/>
  <c r="S16"/>
  <c r="P16"/>
  <c r="N16"/>
  <c r="L16"/>
  <c r="J16"/>
  <c r="H16"/>
  <c r="F16"/>
  <c r="D16"/>
  <c r="R16" s="1"/>
  <c r="W14"/>
  <c r="V14"/>
  <c r="S14"/>
  <c r="P14"/>
  <c r="N14"/>
  <c r="L14"/>
  <c r="J14"/>
  <c r="H14"/>
  <c r="D14"/>
  <c r="W12"/>
  <c r="V12"/>
  <c r="S12"/>
  <c r="P12"/>
  <c r="N12"/>
  <c r="L12"/>
  <c r="J12"/>
  <c r="H12"/>
  <c r="D12"/>
  <c r="R12" s="1"/>
  <c r="W11"/>
  <c r="V11"/>
  <c r="S11"/>
  <c r="P11"/>
  <c r="N11"/>
  <c r="L11"/>
  <c r="J11"/>
  <c r="H11"/>
  <c r="F11"/>
  <c r="D11"/>
  <c r="R11" s="1"/>
  <c r="U2113" l="1"/>
  <c r="U2115"/>
  <c r="U2120"/>
  <c r="T2114"/>
  <c r="T1132"/>
  <c r="Z1132"/>
  <c r="U1127"/>
  <c r="Z1127"/>
  <c r="T1112"/>
  <c r="Z1112"/>
  <c r="T1081"/>
  <c r="Z1081"/>
  <c r="T1067"/>
  <c r="Z1067"/>
  <c r="T1063"/>
  <c r="Z1063"/>
  <c r="T1135"/>
  <c r="Z1135"/>
  <c r="U1116"/>
  <c r="Z1116"/>
  <c r="F1060"/>
  <c r="I946"/>
  <c r="U948"/>
  <c r="T1380"/>
  <c r="T1134"/>
  <c r="Z1134"/>
  <c r="T1114"/>
  <c r="Z1114"/>
  <c r="T1080"/>
  <c r="Z1080"/>
  <c r="U1086"/>
  <c r="Z1086"/>
  <c r="U1089"/>
  <c r="Z1089"/>
  <c r="U1092"/>
  <c r="Z1092"/>
  <c r="T1133"/>
  <c r="Z1133"/>
  <c r="R75"/>
  <c r="T1074"/>
  <c r="T1121"/>
  <c r="T1116"/>
  <c r="D101"/>
  <c r="E74"/>
  <c r="D193" s="1"/>
  <c r="R85"/>
  <c r="R86"/>
  <c r="R87"/>
  <c r="R88"/>
  <c r="T975"/>
  <c r="U972"/>
  <c r="W759"/>
  <c r="S759"/>
  <c r="V759"/>
  <c r="T720"/>
  <c r="R69"/>
  <c r="R76"/>
  <c r="R133"/>
  <c r="R137"/>
  <c r="R138"/>
  <c r="R142"/>
  <c r="R143"/>
  <c r="R153"/>
  <c r="R154"/>
  <c r="R155"/>
  <c r="R156"/>
  <c r="R161"/>
  <c r="R162"/>
  <c r="R163"/>
  <c r="T163" s="1"/>
  <c r="R164"/>
  <c r="R165"/>
  <c r="T165" s="1"/>
  <c r="R166"/>
  <c r="R171"/>
  <c r="T171" s="1"/>
  <c r="R183"/>
  <c r="T183" s="1"/>
  <c r="R185"/>
  <c r="T185" s="1"/>
  <c r="R198"/>
  <c r="R199"/>
  <c r="R210"/>
  <c r="R211"/>
  <c r="R212"/>
  <c r="R213"/>
  <c r="R214"/>
  <c r="T214" s="1"/>
  <c r="R216"/>
  <c r="R218"/>
  <c r="R222"/>
  <c r="R248"/>
  <c r="R249"/>
  <c r="R253"/>
  <c r="T253" s="1"/>
  <c r="R255"/>
  <c r="T255" s="1"/>
  <c r="R258"/>
  <c r="R263"/>
  <c r="T263" s="1"/>
  <c r="R264"/>
  <c r="R265"/>
  <c r="T265" s="1"/>
  <c r="R266"/>
  <c r="R268"/>
  <c r="R269"/>
  <c r="T269" s="1"/>
  <c r="R271"/>
  <c r="T271" s="1"/>
  <c r="R276"/>
  <c r="R277"/>
  <c r="R286"/>
  <c r="T286" s="1"/>
  <c r="R287"/>
  <c r="R288"/>
  <c r="R289"/>
  <c r="R316"/>
  <c r="D73"/>
  <c r="R73" s="1"/>
  <c r="R866"/>
  <c r="R865"/>
  <c r="T865" s="1"/>
  <c r="R864"/>
  <c r="U864" s="1"/>
  <c r="R863"/>
  <c r="R861"/>
  <c r="R858"/>
  <c r="U747"/>
  <c r="T747"/>
  <c r="T749"/>
  <c r="U749"/>
  <c r="R750"/>
  <c r="T751"/>
  <c r="U751"/>
  <c r="T752"/>
  <c r="U752"/>
  <c r="U753"/>
  <c r="T753"/>
  <c r="U754"/>
  <c r="T754"/>
  <c r="U756"/>
  <c r="T756"/>
  <c r="H768"/>
  <c r="I768" s="1"/>
  <c r="H882" s="1"/>
  <c r="I882" s="1"/>
  <c r="L768"/>
  <c r="M768" s="1"/>
  <c r="L882" s="1"/>
  <c r="M882" s="1"/>
  <c r="P768"/>
  <c r="Q768" s="1"/>
  <c r="P882" s="1"/>
  <c r="Q882" s="1"/>
  <c r="F769"/>
  <c r="G769" s="1"/>
  <c r="F883" s="1"/>
  <c r="G883" s="1"/>
  <c r="J769"/>
  <c r="K769" s="1"/>
  <c r="J883" s="1"/>
  <c r="K883" s="1"/>
  <c r="N769"/>
  <c r="O769" s="1"/>
  <c r="N883" s="1"/>
  <c r="O883" s="1"/>
  <c r="H770"/>
  <c r="I770" s="1"/>
  <c r="H884" s="1"/>
  <c r="I884" s="1"/>
  <c r="L770"/>
  <c r="M770" s="1"/>
  <c r="L884" s="1"/>
  <c r="M884" s="1"/>
  <c r="P770"/>
  <c r="Q770" s="1"/>
  <c r="P884" s="1"/>
  <c r="Q884" s="1"/>
  <c r="F771"/>
  <c r="G771" s="1"/>
  <c r="F885" s="1"/>
  <c r="G885" s="1"/>
  <c r="J771"/>
  <c r="K771" s="1"/>
  <c r="J885" s="1"/>
  <c r="K885" s="1"/>
  <c r="N771"/>
  <c r="O771" s="1"/>
  <c r="N885" s="1"/>
  <c r="O885" s="1"/>
  <c r="H772"/>
  <c r="I772" s="1"/>
  <c r="H886" s="1"/>
  <c r="I886" s="1"/>
  <c r="L772"/>
  <c r="M772" s="1"/>
  <c r="L886" s="1"/>
  <c r="M886" s="1"/>
  <c r="P772"/>
  <c r="Q772" s="1"/>
  <c r="P886" s="1"/>
  <c r="Q886" s="1"/>
  <c r="F773"/>
  <c r="G773" s="1"/>
  <c r="F887" s="1"/>
  <c r="G887" s="1"/>
  <c r="J773"/>
  <c r="K773" s="1"/>
  <c r="J887" s="1"/>
  <c r="K887" s="1"/>
  <c r="N773"/>
  <c r="O773" s="1"/>
  <c r="N887" s="1"/>
  <c r="O887" s="1"/>
  <c r="H774"/>
  <c r="I774" s="1"/>
  <c r="L774"/>
  <c r="M774" s="1"/>
  <c r="L888" s="1"/>
  <c r="M888" s="1"/>
  <c r="P774"/>
  <c r="Q774" s="1"/>
  <c r="P888" s="1"/>
  <c r="Q888" s="1"/>
  <c r="F775"/>
  <c r="G775" s="1"/>
  <c r="F889" s="1"/>
  <c r="G889" s="1"/>
  <c r="J775"/>
  <c r="K775" s="1"/>
  <c r="J889" s="1"/>
  <c r="K889" s="1"/>
  <c r="N775"/>
  <c r="O775" s="1"/>
  <c r="N889" s="1"/>
  <c r="O889" s="1"/>
  <c r="H777"/>
  <c r="I777" s="1"/>
  <c r="H891" s="1"/>
  <c r="I891" s="1"/>
  <c r="L777"/>
  <c r="M777" s="1"/>
  <c r="L891" s="1"/>
  <c r="M891" s="1"/>
  <c r="P777"/>
  <c r="Q777" s="1"/>
  <c r="P891" s="1"/>
  <c r="Q891" s="1"/>
  <c r="F778"/>
  <c r="G778" s="1"/>
  <c r="F892" s="1"/>
  <c r="G892" s="1"/>
  <c r="J778"/>
  <c r="K778" s="1"/>
  <c r="J892" s="1"/>
  <c r="K892" s="1"/>
  <c r="N778"/>
  <c r="O778" s="1"/>
  <c r="N892" s="1"/>
  <c r="O892" s="1"/>
  <c r="H779"/>
  <c r="I779" s="1"/>
  <c r="L779"/>
  <c r="M779" s="1"/>
  <c r="L893" s="1"/>
  <c r="M893" s="1"/>
  <c r="P779"/>
  <c r="Q779" s="1"/>
  <c r="P893" s="1"/>
  <c r="Q893" s="1"/>
  <c r="F780"/>
  <c r="G780" s="1"/>
  <c r="F894" s="1"/>
  <c r="G894" s="1"/>
  <c r="J780"/>
  <c r="K780" s="1"/>
  <c r="J894" s="1"/>
  <c r="K894" s="1"/>
  <c r="N780"/>
  <c r="O780" s="1"/>
  <c r="N894" s="1"/>
  <c r="O894" s="1"/>
  <c r="H781"/>
  <c r="I781" s="1"/>
  <c r="H895" s="1"/>
  <c r="I895" s="1"/>
  <c r="L781"/>
  <c r="M781" s="1"/>
  <c r="L895" s="1"/>
  <c r="M895" s="1"/>
  <c r="P781"/>
  <c r="Q781" s="1"/>
  <c r="P895" s="1"/>
  <c r="Q895" s="1"/>
  <c r="F784"/>
  <c r="G784" s="1"/>
  <c r="F898" s="1"/>
  <c r="G898" s="1"/>
  <c r="J784"/>
  <c r="K784" s="1"/>
  <c r="J898" s="1"/>
  <c r="K898" s="1"/>
  <c r="N784"/>
  <c r="O784" s="1"/>
  <c r="N898" s="1"/>
  <c r="O898" s="1"/>
  <c r="H785"/>
  <c r="I785" s="1"/>
  <c r="L785"/>
  <c r="M785" s="1"/>
  <c r="L899" s="1"/>
  <c r="M899" s="1"/>
  <c r="P785"/>
  <c r="Q785" s="1"/>
  <c r="P899" s="1"/>
  <c r="Q899" s="1"/>
  <c r="F787"/>
  <c r="G787" s="1"/>
  <c r="F901" s="1"/>
  <c r="G901" s="1"/>
  <c r="J787"/>
  <c r="K787" s="1"/>
  <c r="J901" s="1"/>
  <c r="K901" s="1"/>
  <c r="N787"/>
  <c r="O787" s="1"/>
  <c r="N901" s="1"/>
  <c r="O901" s="1"/>
  <c r="H788"/>
  <c r="I788" s="1"/>
  <c r="H902" s="1"/>
  <c r="I902" s="1"/>
  <c r="L788"/>
  <c r="M788" s="1"/>
  <c r="L902" s="1"/>
  <c r="M902" s="1"/>
  <c r="P788"/>
  <c r="Q788" s="1"/>
  <c r="P902" s="1"/>
  <c r="Q902" s="1"/>
  <c r="F790"/>
  <c r="G790" s="1"/>
  <c r="F904" s="1"/>
  <c r="G904" s="1"/>
  <c r="J790"/>
  <c r="K790" s="1"/>
  <c r="J904" s="1"/>
  <c r="K904" s="1"/>
  <c r="N790"/>
  <c r="O790" s="1"/>
  <c r="N904" s="1"/>
  <c r="O904" s="1"/>
  <c r="H791"/>
  <c r="I791" s="1"/>
  <c r="L791"/>
  <c r="M791" s="1"/>
  <c r="L905" s="1"/>
  <c r="M905" s="1"/>
  <c r="P791"/>
  <c r="Q791" s="1"/>
  <c r="P905" s="1"/>
  <c r="Q905" s="1"/>
  <c r="F792"/>
  <c r="G792" s="1"/>
  <c r="F906" s="1"/>
  <c r="G906" s="1"/>
  <c r="J792"/>
  <c r="K792" s="1"/>
  <c r="J906" s="1"/>
  <c r="K906" s="1"/>
  <c r="N792"/>
  <c r="O792" s="1"/>
  <c r="N906" s="1"/>
  <c r="O906" s="1"/>
  <c r="H793"/>
  <c r="I793" s="1"/>
  <c r="H907" s="1"/>
  <c r="I907" s="1"/>
  <c r="L793"/>
  <c r="M793" s="1"/>
  <c r="L907" s="1"/>
  <c r="M907" s="1"/>
  <c r="P793"/>
  <c r="Q793" s="1"/>
  <c r="P907" s="1"/>
  <c r="Q907" s="1"/>
  <c r="H796"/>
  <c r="I796" s="1"/>
  <c r="H910" s="1"/>
  <c r="I910" s="1"/>
  <c r="L796"/>
  <c r="M796" s="1"/>
  <c r="L910" s="1"/>
  <c r="M910" s="1"/>
  <c r="P796"/>
  <c r="Q796" s="1"/>
  <c r="P910" s="1"/>
  <c r="Q910" s="1"/>
  <c r="H797"/>
  <c r="I797" s="1"/>
  <c r="H911" s="1"/>
  <c r="I911" s="1"/>
  <c r="L797"/>
  <c r="M797" s="1"/>
  <c r="L911" s="1"/>
  <c r="M911" s="1"/>
  <c r="P797"/>
  <c r="Q797" s="1"/>
  <c r="P911" s="1"/>
  <c r="Q911" s="1"/>
  <c r="H798"/>
  <c r="I798" s="1"/>
  <c r="H912" s="1"/>
  <c r="I912" s="1"/>
  <c r="L798"/>
  <c r="M798" s="1"/>
  <c r="L912" s="1"/>
  <c r="M912" s="1"/>
  <c r="P798"/>
  <c r="Q798" s="1"/>
  <c r="P912" s="1"/>
  <c r="Q912" s="1"/>
  <c r="H799"/>
  <c r="I799" s="1"/>
  <c r="H913" s="1"/>
  <c r="I913" s="1"/>
  <c r="L799"/>
  <c r="M799" s="1"/>
  <c r="L913" s="1"/>
  <c r="M913" s="1"/>
  <c r="P799"/>
  <c r="Q799" s="1"/>
  <c r="P913" s="1"/>
  <c r="Q913" s="1"/>
  <c r="H800"/>
  <c r="I800" s="1"/>
  <c r="H914" s="1"/>
  <c r="I914" s="1"/>
  <c r="L800"/>
  <c r="M800" s="1"/>
  <c r="L914" s="1"/>
  <c r="M914" s="1"/>
  <c r="P800"/>
  <c r="Q800" s="1"/>
  <c r="P914" s="1"/>
  <c r="Q914" s="1"/>
  <c r="H802"/>
  <c r="I802" s="1"/>
  <c r="H916" s="1"/>
  <c r="I916" s="1"/>
  <c r="L802"/>
  <c r="M802" s="1"/>
  <c r="L916" s="1"/>
  <c r="M916" s="1"/>
  <c r="P802"/>
  <c r="Q802" s="1"/>
  <c r="P916" s="1"/>
  <c r="Q916" s="1"/>
  <c r="H803"/>
  <c r="I803" s="1"/>
  <c r="H917" s="1"/>
  <c r="I917" s="1"/>
  <c r="L803"/>
  <c r="M803" s="1"/>
  <c r="L917" s="1"/>
  <c r="M917" s="1"/>
  <c r="P803"/>
  <c r="Q803" s="1"/>
  <c r="P917" s="1"/>
  <c r="Q917" s="1"/>
  <c r="H804"/>
  <c r="I804" s="1"/>
  <c r="H918" s="1"/>
  <c r="I918" s="1"/>
  <c r="L804"/>
  <c r="M804" s="1"/>
  <c r="L918" s="1"/>
  <c r="M918" s="1"/>
  <c r="P804"/>
  <c r="Q804" s="1"/>
  <c r="P918" s="1"/>
  <c r="Q918" s="1"/>
  <c r="H805"/>
  <c r="I805" s="1"/>
  <c r="H919" s="1"/>
  <c r="I919" s="1"/>
  <c r="L805"/>
  <c r="M805" s="1"/>
  <c r="L919" s="1"/>
  <c r="M919" s="1"/>
  <c r="P805"/>
  <c r="Q805" s="1"/>
  <c r="P919" s="1"/>
  <c r="Q919" s="1"/>
  <c r="H806"/>
  <c r="I806" s="1"/>
  <c r="H920" s="1"/>
  <c r="I920" s="1"/>
  <c r="L806"/>
  <c r="M806" s="1"/>
  <c r="L920" s="1"/>
  <c r="M920" s="1"/>
  <c r="P806"/>
  <c r="Q806" s="1"/>
  <c r="P920" s="1"/>
  <c r="Q920" s="1"/>
  <c r="H808"/>
  <c r="I808" s="1"/>
  <c r="H922" s="1"/>
  <c r="I922" s="1"/>
  <c r="L808"/>
  <c r="M808" s="1"/>
  <c r="L922" s="1"/>
  <c r="M922" s="1"/>
  <c r="P808"/>
  <c r="Q808" s="1"/>
  <c r="P922" s="1"/>
  <c r="Q922" s="1"/>
  <c r="H809"/>
  <c r="I809" s="1"/>
  <c r="H923" s="1"/>
  <c r="I923" s="1"/>
  <c r="L809"/>
  <c r="M809" s="1"/>
  <c r="L923" s="1"/>
  <c r="M923" s="1"/>
  <c r="P809"/>
  <c r="Q809" s="1"/>
  <c r="P923" s="1"/>
  <c r="Q923" s="1"/>
  <c r="H811"/>
  <c r="I811" s="1"/>
  <c r="H925" s="1"/>
  <c r="I925" s="1"/>
  <c r="L811"/>
  <c r="M811" s="1"/>
  <c r="L925" s="1"/>
  <c r="M925" s="1"/>
  <c r="P811"/>
  <c r="Q811" s="1"/>
  <c r="P925" s="1"/>
  <c r="Q925" s="1"/>
  <c r="H812"/>
  <c r="I812" s="1"/>
  <c r="H926" s="1"/>
  <c r="I926" s="1"/>
  <c r="L812"/>
  <c r="M812" s="1"/>
  <c r="L926" s="1"/>
  <c r="M926" s="1"/>
  <c r="P812"/>
  <c r="Q812" s="1"/>
  <c r="P926" s="1"/>
  <c r="Q926" s="1"/>
  <c r="H813"/>
  <c r="I813" s="1"/>
  <c r="H927" s="1"/>
  <c r="I927" s="1"/>
  <c r="P813"/>
  <c r="Q813" s="1"/>
  <c r="P927" s="1"/>
  <c r="Q927" s="1"/>
  <c r="R14"/>
  <c r="R23"/>
  <c r="T23" s="1"/>
  <c r="R27"/>
  <c r="R28"/>
  <c r="T28" s="1"/>
  <c r="R30"/>
  <c r="T30" s="1"/>
  <c r="R31"/>
  <c r="U31" s="1"/>
  <c r="R32"/>
  <c r="T32" s="1"/>
  <c r="R35"/>
  <c r="T35" s="1"/>
  <c r="R37"/>
  <c r="T37" s="1"/>
  <c r="R40"/>
  <c r="T40" s="1"/>
  <c r="E69"/>
  <c r="D188" s="1"/>
  <c r="E73"/>
  <c r="D192" s="1"/>
  <c r="E75"/>
  <c r="D194" s="1"/>
  <c r="E194" s="1"/>
  <c r="E76"/>
  <c r="D195" s="1"/>
  <c r="R79"/>
  <c r="U79" s="1"/>
  <c r="R80"/>
  <c r="R82"/>
  <c r="R91"/>
  <c r="R92"/>
  <c r="T92" s="1"/>
  <c r="R93"/>
  <c r="R94"/>
  <c r="T94" s="1"/>
  <c r="R95"/>
  <c r="R97"/>
  <c r="T97" s="1"/>
  <c r="R98"/>
  <c r="R99"/>
  <c r="T99" s="1"/>
  <c r="R100"/>
  <c r="R101"/>
  <c r="R130"/>
  <c r="T130" s="1"/>
  <c r="R131"/>
  <c r="T131" s="1"/>
  <c r="R135"/>
  <c r="R140"/>
  <c r="U140" s="1"/>
  <c r="R145"/>
  <c r="R146"/>
  <c r="U146" s="1"/>
  <c r="R147"/>
  <c r="R148"/>
  <c r="U148" s="1"/>
  <c r="R149"/>
  <c r="R150"/>
  <c r="U150" s="1"/>
  <c r="R151"/>
  <c r="R158"/>
  <c r="U158" s="1"/>
  <c r="R159"/>
  <c r="R168"/>
  <c r="U168" s="1"/>
  <c r="R169"/>
  <c r="T169" s="1"/>
  <c r="R170"/>
  <c r="U170" s="1"/>
  <c r="R182"/>
  <c r="R184"/>
  <c r="U184" s="1"/>
  <c r="R204"/>
  <c r="R205"/>
  <c r="T205" s="1"/>
  <c r="R206"/>
  <c r="R207"/>
  <c r="T207" s="1"/>
  <c r="R217"/>
  <c r="T217" s="1"/>
  <c r="R219"/>
  <c r="T219" s="1"/>
  <c r="R223"/>
  <c r="T223" s="1"/>
  <c r="R251"/>
  <c r="R256"/>
  <c r="R260"/>
  <c r="R261"/>
  <c r="R267"/>
  <c r="T267" s="1"/>
  <c r="R272"/>
  <c r="R273"/>
  <c r="T273" s="1"/>
  <c r="R274"/>
  <c r="R279"/>
  <c r="T279" s="1"/>
  <c r="R280"/>
  <c r="R281"/>
  <c r="U281" s="1"/>
  <c r="R282"/>
  <c r="R283"/>
  <c r="U283" s="1"/>
  <c r="R284"/>
  <c r="E316"/>
  <c r="D437" s="1"/>
  <c r="E437" s="1"/>
  <c r="E317"/>
  <c r="D438" s="1"/>
  <c r="R325"/>
  <c r="R336"/>
  <c r="R340"/>
  <c r="R370"/>
  <c r="R374"/>
  <c r="R381"/>
  <c r="R384"/>
  <c r="T384" s="1"/>
  <c r="R386"/>
  <c r="T386" s="1"/>
  <c r="R388"/>
  <c r="T388" s="1"/>
  <c r="R390"/>
  <c r="T390" s="1"/>
  <c r="R393"/>
  <c r="R395"/>
  <c r="R398"/>
  <c r="T398" s="1"/>
  <c r="R401"/>
  <c r="R403"/>
  <c r="U403" s="1"/>
  <c r="R405"/>
  <c r="R408"/>
  <c r="T408" s="1"/>
  <c r="R410"/>
  <c r="T410" s="1"/>
  <c r="R487"/>
  <c r="U487" s="1"/>
  <c r="R488"/>
  <c r="R490"/>
  <c r="U490" s="1"/>
  <c r="R492"/>
  <c r="R494"/>
  <c r="R497"/>
  <c r="R504"/>
  <c r="R505"/>
  <c r="R506"/>
  <c r="R511"/>
  <c r="R513"/>
  <c r="T513" s="1"/>
  <c r="R516"/>
  <c r="R519"/>
  <c r="R523"/>
  <c r="R528"/>
  <c r="I485"/>
  <c r="F602"/>
  <c r="R512"/>
  <c r="T512" s="1"/>
  <c r="E629"/>
  <c r="S629" s="1"/>
  <c r="T721"/>
  <c r="U721"/>
  <c r="U723"/>
  <c r="T723"/>
  <c r="T725"/>
  <c r="U725"/>
  <c r="U727"/>
  <c r="T727"/>
  <c r="T728"/>
  <c r="U728"/>
  <c r="T730"/>
  <c r="U730"/>
  <c r="U732"/>
  <c r="T732"/>
  <c r="U733"/>
  <c r="T733"/>
  <c r="U735"/>
  <c r="T735"/>
  <c r="T736"/>
  <c r="U736"/>
  <c r="U737"/>
  <c r="T737"/>
  <c r="U738"/>
  <c r="T738"/>
  <c r="U739"/>
  <c r="T739"/>
  <c r="T740"/>
  <c r="U740"/>
  <c r="U744"/>
  <c r="T744"/>
  <c r="T758"/>
  <c r="U758"/>
  <c r="T759"/>
  <c r="U759"/>
  <c r="F768"/>
  <c r="G768" s="1"/>
  <c r="J768"/>
  <c r="K768" s="1"/>
  <c r="J882" s="1"/>
  <c r="K882" s="1"/>
  <c r="N768"/>
  <c r="O768" s="1"/>
  <c r="N882" s="1"/>
  <c r="O882" s="1"/>
  <c r="H769"/>
  <c r="I769" s="1"/>
  <c r="L769"/>
  <c r="M769" s="1"/>
  <c r="L883" s="1"/>
  <c r="M883" s="1"/>
  <c r="P769"/>
  <c r="Q769" s="1"/>
  <c r="P883" s="1"/>
  <c r="Q883" s="1"/>
  <c r="F770"/>
  <c r="G770" s="1"/>
  <c r="J770"/>
  <c r="K770" s="1"/>
  <c r="J884" s="1"/>
  <c r="K884" s="1"/>
  <c r="N770"/>
  <c r="O770" s="1"/>
  <c r="N884" s="1"/>
  <c r="O884" s="1"/>
  <c r="H771"/>
  <c r="I771" s="1"/>
  <c r="L771"/>
  <c r="M771" s="1"/>
  <c r="L885" s="1"/>
  <c r="M885" s="1"/>
  <c r="P771"/>
  <c r="Q771" s="1"/>
  <c r="P885" s="1"/>
  <c r="Q885" s="1"/>
  <c r="F772"/>
  <c r="G772" s="1"/>
  <c r="J772"/>
  <c r="K772" s="1"/>
  <c r="J886" s="1"/>
  <c r="K886" s="1"/>
  <c r="N772"/>
  <c r="O772" s="1"/>
  <c r="N886" s="1"/>
  <c r="O886" s="1"/>
  <c r="H773"/>
  <c r="I773" s="1"/>
  <c r="H887" s="1"/>
  <c r="I887" s="1"/>
  <c r="L773"/>
  <c r="M773" s="1"/>
  <c r="L887" s="1"/>
  <c r="M887" s="1"/>
  <c r="P773"/>
  <c r="Q773" s="1"/>
  <c r="P887" s="1"/>
  <c r="Q887" s="1"/>
  <c r="F774"/>
  <c r="G774" s="1"/>
  <c r="F888" s="1"/>
  <c r="G888" s="1"/>
  <c r="J774"/>
  <c r="K774" s="1"/>
  <c r="J888" s="1"/>
  <c r="K888" s="1"/>
  <c r="N774"/>
  <c r="O774" s="1"/>
  <c r="N888" s="1"/>
  <c r="O888" s="1"/>
  <c r="H775"/>
  <c r="I775" s="1"/>
  <c r="L775"/>
  <c r="M775" s="1"/>
  <c r="L889" s="1"/>
  <c r="M889" s="1"/>
  <c r="P775"/>
  <c r="Q775" s="1"/>
  <c r="P889" s="1"/>
  <c r="Q889" s="1"/>
  <c r="F777"/>
  <c r="G777" s="1"/>
  <c r="J777"/>
  <c r="K777" s="1"/>
  <c r="J891" s="1"/>
  <c r="K891" s="1"/>
  <c r="N777"/>
  <c r="O777" s="1"/>
  <c r="N891" s="1"/>
  <c r="O891" s="1"/>
  <c r="H778"/>
  <c r="I778" s="1"/>
  <c r="L778"/>
  <c r="M778" s="1"/>
  <c r="L892" s="1"/>
  <c r="M892" s="1"/>
  <c r="P778"/>
  <c r="Q778" s="1"/>
  <c r="P892" s="1"/>
  <c r="Q892" s="1"/>
  <c r="F779"/>
  <c r="G779" s="1"/>
  <c r="J779"/>
  <c r="K779" s="1"/>
  <c r="J893" s="1"/>
  <c r="K893" s="1"/>
  <c r="N779"/>
  <c r="O779" s="1"/>
  <c r="N893" s="1"/>
  <c r="O893" s="1"/>
  <c r="H780"/>
  <c r="I780" s="1"/>
  <c r="L780"/>
  <c r="M780" s="1"/>
  <c r="L894" s="1"/>
  <c r="M894" s="1"/>
  <c r="P780"/>
  <c r="Q780" s="1"/>
  <c r="P894" s="1"/>
  <c r="Q894" s="1"/>
  <c r="F781"/>
  <c r="G781" s="1"/>
  <c r="J781"/>
  <c r="K781" s="1"/>
  <c r="J895" s="1"/>
  <c r="K895" s="1"/>
  <c r="N781"/>
  <c r="O781" s="1"/>
  <c r="N895" s="1"/>
  <c r="O895" s="1"/>
  <c r="H784"/>
  <c r="I784" s="1"/>
  <c r="H898" s="1"/>
  <c r="I898" s="1"/>
  <c r="L784"/>
  <c r="M784" s="1"/>
  <c r="L898" s="1"/>
  <c r="M898" s="1"/>
  <c r="P784"/>
  <c r="Q784" s="1"/>
  <c r="P898" s="1"/>
  <c r="Q898" s="1"/>
  <c r="F785"/>
  <c r="G785" s="1"/>
  <c r="F899" s="1"/>
  <c r="G899" s="1"/>
  <c r="J785"/>
  <c r="K785" s="1"/>
  <c r="J899" s="1"/>
  <c r="K899" s="1"/>
  <c r="N785"/>
  <c r="O785" s="1"/>
  <c r="N899" s="1"/>
  <c r="O899" s="1"/>
  <c r="H787"/>
  <c r="I787" s="1"/>
  <c r="L787"/>
  <c r="M787" s="1"/>
  <c r="L901" s="1"/>
  <c r="M901" s="1"/>
  <c r="P787"/>
  <c r="Q787" s="1"/>
  <c r="P901" s="1"/>
  <c r="Q901" s="1"/>
  <c r="F788"/>
  <c r="G788" s="1"/>
  <c r="J788"/>
  <c r="K788" s="1"/>
  <c r="J902" s="1"/>
  <c r="K902" s="1"/>
  <c r="N788"/>
  <c r="O788" s="1"/>
  <c r="N902" s="1"/>
  <c r="O902" s="1"/>
  <c r="H790"/>
  <c r="I790" s="1"/>
  <c r="L790"/>
  <c r="M790" s="1"/>
  <c r="L904" s="1"/>
  <c r="M904" s="1"/>
  <c r="P790"/>
  <c r="Q790" s="1"/>
  <c r="P904" s="1"/>
  <c r="Q904" s="1"/>
  <c r="F791"/>
  <c r="G791" s="1"/>
  <c r="J791"/>
  <c r="K791" s="1"/>
  <c r="J905" s="1"/>
  <c r="K905" s="1"/>
  <c r="N791"/>
  <c r="O791" s="1"/>
  <c r="N905" s="1"/>
  <c r="O905" s="1"/>
  <c r="H792"/>
  <c r="I792" s="1"/>
  <c r="L792"/>
  <c r="M792" s="1"/>
  <c r="L906" s="1"/>
  <c r="M906" s="1"/>
  <c r="P792"/>
  <c r="Q792" s="1"/>
  <c r="P906" s="1"/>
  <c r="Q906" s="1"/>
  <c r="F793"/>
  <c r="G793" s="1"/>
  <c r="J793"/>
  <c r="K793" s="1"/>
  <c r="J907" s="1"/>
  <c r="K907" s="1"/>
  <c r="N793"/>
  <c r="O793" s="1"/>
  <c r="N907" s="1"/>
  <c r="O907" s="1"/>
  <c r="F796"/>
  <c r="G796" s="1"/>
  <c r="J796"/>
  <c r="K796" s="1"/>
  <c r="J910" s="1"/>
  <c r="K910" s="1"/>
  <c r="N796"/>
  <c r="O796" s="1"/>
  <c r="N910" s="1"/>
  <c r="O910" s="1"/>
  <c r="F797"/>
  <c r="G797" s="1"/>
  <c r="F911" s="1"/>
  <c r="G911" s="1"/>
  <c r="J797"/>
  <c r="K797" s="1"/>
  <c r="J911" s="1"/>
  <c r="K911" s="1"/>
  <c r="N797"/>
  <c r="O797" s="1"/>
  <c r="N911" s="1"/>
  <c r="O911" s="1"/>
  <c r="F798"/>
  <c r="G798" s="1"/>
  <c r="F912" s="1"/>
  <c r="G912" s="1"/>
  <c r="J798"/>
  <c r="K798" s="1"/>
  <c r="J912" s="1"/>
  <c r="K912" s="1"/>
  <c r="N798"/>
  <c r="O798" s="1"/>
  <c r="N912" s="1"/>
  <c r="O912" s="1"/>
  <c r="F799"/>
  <c r="G799" s="1"/>
  <c r="F913" s="1"/>
  <c r="G913" s="1"/>
  <c r="J799"/>
  <c r="K799" s="1"/>
  <c r="J913" s="1"/>
  <c r="K913" s="1"/>
  <c r="N799"/>
  <c r="O799" s="1"/>
  <c r="N913" s="1"/>
  <c r="O913" s="1"/>
  <c r="F800"/>
  <c r="G800" s="1"/>
  <c r="F914" s="1"/>
  <c r="G914" s="1"/>
  <c r="J800"/>
  <c r="K800" s="1"/>
  <c r="J914" s="1"/>
  <c r="K914" s="1"/>
  <c r="N800"/>
  <c r="O800" s="1"/>
  <c r="N914" s="1"/>
  <c r="O914" s="1"/>
  <c r="F802"/>
  <c r="G802" s="1"/>
  <c r="J802"/>
  <c r="K802" s="1"/>
  <c r="J916" s="1"/>
  <c r="K916" s="1"/>
  <c r="N802"/>
  <c r="O802" s="1"/>
  <c r="N916" s="1"/>
  <c r="O916" s="1"/>
  <c r="F803"/>
  <c r="G803" s="1"/>
  <c r="J803"/>
  <c r="K803" s="1"/>
  <c r="J917" s="1"/>
  <c r="K917" s="1"/>
  <c r="N803"/>
  <c r="O803" s="1"/>
  <c r="N917" s="1"/>
  <c r="O917" s="1"/>
  <c r="F804"/>
  <c r="G804" s="1"/>
  <c r="J804"/>
  <c r="K804" s="1"/>
  <c r="J918" s="1"/>
  <c r="K918" s="1"/>
  <c r="N804"/>
  <c r="O804" s="1"/>
  <c r="N918" s="1"/>
  <c r="O918" s="1"/>
  <c r="F805"/>
  <c r="G805" s="1"/>
  <c r="J805"/>
  <c r="K805" s="1"/>
  <c r="J919" s="1"/>
  <c r="K919" s="1"/>
  <c r="N805"/>
  <c r="O805" s="1"/>
  <c r="N919" s="1"/>
  <c r="O919" s="1"/>
  <c r="F806"/>
  <c r="G806" s="1"/>
  <c r="J806"/>
  <c r="K806" s="1"/>
  <c r="J920" s="1"/>
  <c r="K920" s="1"/>
  <c r="N806"/>
  <c r="O806" s="1"/>
  <c r="N920" s="1"/>
  <c r="O920" s="1"/>
  <c r="F808"/>
  <c r="G808" s="1"/>
  <c r="J808"/>
  <c r="K808" s="1"/>
  <c r="J922" s="1"/>
  <c r="K922" s="1"/>
  <c r="N808"/>
  <c r="O808" s="1"/>
  <c r="N922" s="1"/>
  <c r="O922" s="1"/>
  <c r="F809"/>
  <c r="G809" s="1"/>
  <c r="J809"/>
  <c r="K809" s="1"/>
  <c r="J923" s="1"/>
  <c r="K923" s="1"/>
  <c r="N809"/>
  <c r="O809" s="1"/>
  <c r="N923" s="1"/>
  <c r="O923" s="1"/>
  <c r="F811"/>
  <c r="G811" s="1"/>
  <c r="F925" s="1"/>
  <c r="G925" s="1"/>
  <c r="J811"/>
  <c r="K811" s="1"/>
  <c r="J925" s="1"/>
  <c r="K925" s="1"/>
  <c r="N811"/>
  <c r="O811" s="1"/>
  <c r="N925" s="1"/>
  <c r="O925" s="1"/>
  <c r="F812"/>
  <c r="G812" s="1"/>
  <c r="F926" s="1"/>
  <c r="G926" s="1"/>
  <c r="J812"/>
  <c r="K812" s="1"/>
  <c r="J926" s="1"/>
  <c r="K926" s="1"/>
  <c r="N812"/>
  <c r="O812" s="1"/>
  <c r="N926" s="1"/>
  <c r="O926" s="1"/>
  <c r="F813"/>
  <c r="G813" s="1"/>
  <c r="F927" s="1"/>
  <c r="G927" s="1"/>
  <c r="J813"/>
  <c r="K813" s="1"/>
  <c r="J927" s="1"/>
  <c r="K927" s="1"/>
  <c r="T80"/>
  <c r="T91"/>
  <c r="U92"/>
  <c r="T93"/>
  <c r="U94"/>
  <c r="T95"/>
  <c r="U97"/>
  <c r="T98"/>
  <c r="U99"/>
  <c r="T100"/>
  <c r="U130"/>
  <c r="T135"/>
  <c r="T145"/>
  <c r="T147"/>
  <c r="T149"/>
  <c r="T151"/>
  <c r="T159"/>
  <c r="U169"/>
  <c r="U182"/>
  <c r="U204"/>
  <c r="U206"/>
  <c r="T251"/>
  <c r="U256"/>
  <c r="U260"/>
  <c r="T261"/>
  <c r="U272"/>
  <c r="U274"/>
  <c r="T280"/>
  <c r="T282"/>
  <c r="T284"/>
  <c r="U370"/>
  <c r="U374"/>
  <c r="U381"/>
  <c r="U393"/>
  <c r="U395"/>
  <c r="U401"/>
  <c r="U405"/>
  <c r="T492"/>
  <c r="T506"/>
  <c r="T516"/>
  <c r="T523"/>
  <c r="T528"/>
  <c r="R682"/>
  <c r="R683"/>
  <c r="R684"/>
  <c r="R685"/>
  <c r="R686"/>
  <c r="R688"/>
  <c r="R689"/>
  <c r="R690"/>
  <c r="R691"/>
  <c r="R692"/>
  <c r="R694"/>
  <c r="R695"/>
  <c r="R697"/>
  <c r="R698"/>
  <c r="R699"/>
  <c r="R872"/>
  <c r="T872" s="1"/>
  <c r="R873"/>
  <c r="D68"/>
  <c r="R867"/>
  <c r="T867" s="1"/>
  <c r="R868"/>
  <c r="V813"/>
  <c r="S813"/>
  <c r="W811"/>
  <c r="V799"/>
  <c r="S799"/>
  <c r="W797"/>
  <c r="R870"/>
  <c r="T870" s="1"/>
  <c r="W812"/>
  <c r="V800"/>
  <c r="S800"/>
  <c r="W798"/>
  <c r="R834"/>
  <c r="U834" s="1"/>
  <c r="R835"/>
  <c r="U835" s="1"/>
  <c r="R837"/>
  <c r="U837" s="1"/>
  <c r="R839"/>
  <c r="T839" s="1"/>
  <c r="R841"/>
  <c r="U841" s="1"/>
  <c r="R842"/>
  <c r="R844"/>
  <c r="U844" s="1"/>
  <c r="R846"/>
  <c r="T846" s="1"/>
  <c r="R847"/>
  <c r="T847" s="1"/>
  <c r="R849"/>
  <c r="T849" s="1"/>
  <c r="R850"/>
  <c r="U850" s="1"/>
  <c r="R851"/>
  <c r="T851" s="1"/>
  <c r="R852"/>
  <c r="U852" s="1"/>
  <c r="R853"/>
  <c r="T853" s="1"/>
  <c r="R854"/>
  <c r="U854" s="1"/>
  <c r="R604"/>
  <c r="T604" s="1"/>
  <c r="R527"/>
  <c r="T527" s="1"/>
  <c r="T519"/>
  <c r="R518"/>
  <c r="T518" s="1"/>
  <c r="R525"/>
  <c r="T525" s="1"/>
  <c r="T526"/>
  <c r="R507"/>
  <c r="T507" s="1"/>
  <c r="U505"/>
  <c r="T504"/>
  <c r="R503"/>
  <c r="T503" s="1"/>
  <c r="R522"/>
  <c r="T522" s="1"/>
  <c r="T511"/>
  <c r="R510"/>
  <c r="T510" s="1"/>
  <c r="U497"/>
  <c r="U494"/>
  <c r="T488"/>
  <c r="R499"/>
  <c r="T499" s="1"/>
  <c r="R500"/>
  <c r="U500" s="1"/>
  <c r="R502"/>
  <c r="T502" s="1"/>
  <c r="R495"/>
  <c r="T495" s="1"/>
  <c r="R629"/>
  <c r="R645"/>
  <c r="T645" s="1"/>
  <c r="R627"/>
  <c r="R644"/>
  <c r="R642"/>
  <c r="U642" s="1"/>
  <c r="R639"/>
  <c r="R521"/>
  <c r="T521" s="1"/>
  <c r="R637"/>
  <c r="R636"/>
  <c r="T636" s="1"/>
  <c r="R633"/>
  <c r="T633" s="1"/>
  <c r="R632"/>
  <c r="R508"/>
  <c r="T508" s="1"/>
  <c r="R623"/>
  <c r="T623" s="1"/>
  <c r="R621"/>
  <c r="R619"/>
  <c r="R616"/>
  <c r="T616" s="1"/>
  <c r="R612"/>
  <c r="T612" s="1"/>
  <c r="R609"/>
  <c r="T609" s="1"/>
  <c r="R605"/>
  <c r="T605" s="1"/>
  <c r="R620"/>
  <c r="T620" s="1"/>
  <c r="T619"/>
  <c r="R635"/>
  <c r="T635" s="1"/>
  <c r="R638"/>
  <c r="T638" s="1"/>
  <c r="T637"/>
  <c r="T642"/>
  <c r="R640"/>
  <c r="T640" s="1"/>
  <c r="R624"/>
  <c r="T624" s="1"/>
  <c r="T505"/>
  <c r="R622"/>
  <c r="T622" s="1"/>
  <c r="T621"/>
  <c r="R617"/>
  <c r="T617" s="1"/>
  <c r="T639"/>
  <c r="R628"/>
  <c r="T628" s="1"/>
  <c r="T497"/>
  <c r="R614"/>
  <c r="T614" s="1"/>
  <c r="R611"/>
  <c r="T611" s="1"/>
  <c r="R607"/>
  <c r="T607" s="1"/>
  <c r="R188"/>
  <c r="E188"/>
  <c r="R192"/>
  <c r="E192"/>
  <c r="R194"/>
  <c r="R195"/>
  <c r="E195"/>
  <c r="O197"/>
  <c r="S197" s="1"/>
  <c r="R197"/>
  <c r="O209"/>
  <c r="R209"/>
  <c r="D422"/>
  <c r="W301"/>
  <c r="S301"/>
  <c r="V301"/>
  <c r="D424"/>
  <c r="W303"/>
  <c r="S303"/>
  <c r="V303"/>
  <c r="R437"/>
  <c r="R438"/>
  <c r="E438"/>
  <c r="W655"/>
  <c r="S655"/>
  <c r="R769" s="1"/>
  <c r="V655"/>
  <c r="W657"/>
  <c r="S657"/>
  <c r="R771" s="1"/>
  <c r="V657"/>
  <c r="W659"/>
  <c r="S659"/>
  <c r="R773" s="1"/>
  <c r="V659"/>
  <c r="W661"/>
  <c r="S661"/>
  <c r="R775" s="1"/>
  <c r="V661"/>
  <c r="W664"/>
  <c r="S664"/>
  <c r="R778" s="1"/>
  <c r="V664"/>
  <c r="W666"/>
  <c r="S666"/>
  <c r="R780" s="1"/>
  <c r="V666"/>
  <c r="W670"/>
  <c r="S670"/>
  <c r="R784" s="1"/>
  <c r="V670"/>
  <c r="W673"/>
  <c r="S673"/>
  <c r="R787" s="1"/>
  <c r="V673"/>
  <c r="W676"/>
  <c r="S676"/>
  <c r="R790" s="1"/>
  <c r="V676"/>
  <c r="W678"/>
  <c r="S678"/>
  <c r="R792" s="1"/>
  <c r="V678"/>
  <c r="T11"/>
  <c r="T14"/>
  <c r="U16"/>
  <c r="T18"/>
  <c r="U19"/>
  <c r="U23"/>
  <c r="T24"/>
  <c r="T27"/>
  <c r="T31"/>
  <c r="U32"/>
  <c r="T34"/>
  <c r="T36"/>
  <c r="U37"/>
  <c r="T39"/>
  <c r="T42"/>
  <c r="U43"/>
  <c r="T44"/>
  <c r="U45"/>
  <c r="T46"/>
  <c r="U47"/>
  <c r="T49"/>
  <c r="U50"/>
  <c r="T51"/>
  <c r="U52"/>
  <c r="U63"/>
  <c r="U64"/>
  <c r="U65"/>
  <c r="U66"/>
  <c r="T85"/>
  <c r="U86"/>
  <c r="T87"/>
  <c r="T88"/>
  <c r="U103"/>
  <c r="T104"/>
  <c r="T133"/>
  <c r="T137"/>
  <c r="U138"/>
  <c r="U142"/>
  <c r="T143"/>
  <c r="T153"/>
  <c r="U154"/>
  <c r="T155"/>
  <c r="U156"/>
  <c r="T161"/>
  <c r="U162"/>
  <c r="U163"/>
  <c r="U164"/>
  <c r="U165"/>
  <c r="U166"/>
  <c r="T198"/>
  <c r="U199"/>
  <c r="S209"/>
  <c r="T210"/>
  <c r="U211"/>
  <c r="T212"/>
  <c r="U213"/>
  <c r="U214"/>
  <c r="U216"/>
  <c r="U217"/>
  <c r="U218"/>
  <c r="U222"/>
  <c r="U223"/>
  <c r="U248"/>
  <c r="T249"/>
  <c r="U253"/>
  <c r="U258"/>
  <c r="U263"/>
  <c r="U264"/>
  <c r="U265"/>
  <c r="U266"/>
  <c r="U267"/>
  <c r="U268"/>
  <c r="U269"/>
  <c r="U276"/>
  <c r="T277"/>
  <c r="U286"/>
  <c r="U287"/>
  <c r="T288"/>
  <c r="U289"/>
  <c r="U372"/>
  <c r="U376"/>
  <c r="U379"/>
  <c r="U384"/>
  <c r="U385"/>
  <c r="U386"/>
  <c r="U387"/>
  <c r="U388"/>
  <c r="U389"/>
  <c r="U390"/>
  <c r="U397"/>
  <c r="U398"/>
  <c r="U407"/>
  <c r="U408"/>
  <c r="U409"/>
  <c r="U410"/>
  <c r="T644"/>
  <c r="U645"/>
  <c r="U858"/>
  <c r="T861"/>
  <c r="U863"/>
  <c r="T864"/>
  <c r="U866"/>
  <c r="U867"/>
  <c r="U868"/>
  <c r="R193"/>
  <c r="E193"/>
  <c r="R203"/>
  <c r="O203"/>
  <c r="D421"/>
  <c r="W300"/>
  <c r="S300"/>
  <c r="V300"/>
  <c r="D423"/>
  <c r="W302"/>
  <c r="S302"/>
  <c r="V302"/>
  <c r="R443"/>
  <c r="E443"/>
  <c r="R444"/>
  <c r="E444"/>
  <c r="R445"/>
  <c r="E445"/>
  <c r="R446"/>
  <c r="E446"/>
  <c r="W337"/>
  <c r="S337"/>
  <c r="D458"/>
  <c r="V337"/>
  <c r="W630"/>
  <c r="S630"/>
  <c r="V630"/>
  <c r="W632"/>
  <c r="S632"/>
  <c r="R746" s="1"/>
  <c r="V632"/>
  <c r="W654"/>
  <c r="S654"/>
  <c r="R768" s="1"/>
  <c r="V654"/>
  <c r="W656"/>
  <c r="S656"/>
  <c r="R770" s="1"/>
  <c r="V656"/>
  <c r="W658"/>
  <c r="S658"/>
  <c r="R772" s="1"/>
  <c r="V658"/>
  <c r="W660"/>
  <c r="S660"/>
  <c r="R774" s="1"/>
  <c r="V660"/>
  <c r="W663"/>
  <c r="S663"/>
  <c r="R777" s="1"/>
  <c r="V663"/>
  <c r="W665"/>
  <c r="S665"/>
  <c r="R779" s="1"/>
  <c r="V665"/>
  <c r="W667"/>
  <c r="S667"/>
  <c r="R781" s="1"/>
  <c r="V667"/>
  <c r="W671"/>
  <c r="S671"/>
  <c r="R785" s="1"/>
  <c r="V671"/>
  <c r="W674"/>
  <c r="S674"/>
  <c r="R788" s="1"/>
  <c r="V674"/>
  <c r="W677"/>
  <c r="S677"/>
  <c r="R791" s="1"/>
  <c r="V677"/>
  <c r="V679"/>
  <c r="S679"/>
  <c r="R793" s="1"/>
  <c r="W679"/>
  <c r="T12"/>
  <c r="U21"/>
  <c r="T26"/>
  <c r="U29"/>
  <c r="U171"/>
  <c r="U183"/>
  <c r="U185"/>
  <c r="S203"/>
  <c r="U255"/>
  <c r="U271"/>
  <c r="U369"/>
  <c r="U377"/>
  <c r="U382"/>
  <c r="U392"/>
  <c r="U394"/>
  <c r="U400"/>
  <c r="U402"/>
  <c r="U404"/>
  <c r="U503"/>
  <c r="U510"/>
  <c r="U512"/>
  <c r="U515"/>
  <c r="U518"/>
  <c r="U520"/>
  <c r="U525"/>
  <c r="U527"/>
  <c r="U604"/>
  <c r="U607"/>
  <c r="U611"/>
  <c r="U617"/>
  <c r="U620"/>
  <c r="U622"/>
  <c r="U635"/>
  <c r="U640"/>
  <c r="T835"/>
  <c r="T842"/>
  <c r="R857"/>
  <c r="U870"/>
  <c r="U873"/>
  <c r="U11"/>
  <c r="U12"/>
  <c r="U14"/>
  <c r="T16"/>
  <c r="U18"/>
  <c r="T19"/>
  <c r="U24"/>
  <c r="U26"/>
  <c r="U27"/>
  <c r="U30"/>
  <c r="U34"/>
  <c r="U36"/>
  <c r="U39"/>
  <c r="U42"/>
  <c r="U44"/>
  <c r="T45"/>
  <c r="U46"/>
  <c r="T47"/>
  <c r="U49"/>
  <c r="T50"/>
  <c r="U51"/>
  <c r="T52"/>
  <c r="T64"/>
  <c r="T66"/>
  <c r="V69"/>
  <c r="V73"/>
  <c r="V74"/>
  <c r="V76"/>
  <c r="U80"/>
  <c r="E82"/>
  <c r="E83"/>
  <c r="U85"/>
  <c r="T86"/>
  <c r="U87"/>
  <c r="U91"/>
  <c r="U93"/>
  <c r="U95"/>
  <c r="U98"/>
  <c r="U100"/>
  <c r="E101"/>
  <c r="T103"/>
  <c r="U104"/>
  <c r="U131"/>
  <c r="U133"/>
  <c r="U135"/>
  <c r="U137"/>
  <c r="T138"/>
  <c r="T142"/>
  <c r="U143"/>
  <c r="U145"/>
  <c r="U147"/>
  <c r="U149"/>
  <c r="U151"/>
  <c r="U153"/>
  <c r="T154"/>
  <c r="U155"/>
  <c r="T156"/>
  <c r="U159"/>
  <c r="U161"/>
  <c r="T162"/>
  <c r="T164"/>
  <c r="T166"/>
  <c r="T168"/>
  <c r="T170"/>
  <c r="T182"/>
  <c r="T184"/>
  <c r="U198"/>
  <c r="T199"/>
  <c r="T204"/>
  <c r="U205"/>
  <c r="T206"/>
  <c r="U207"/>
  <c r="U210"/>
  <c r="T211"/>
  <c r="U212"/>
  <c r="T213"/>
  <c r="T216"/>
  <c r="T218"/>
  <c r="T222"/>
  <c r="T248"/>
  <c r="U249"/>
  <c r="U251"/>
  <c r="T256"/>
  <c r="T258"/>
  <c r="T260"/>
  <c r="U261"/>
  <c r="T264"/>
  <c r="T266"/>
  <c r="T268"/>
  <c r="T272"/>
  <c r="T274"/>
  <c r="T276"/>
  <c r="U277"/>
  <c r="U279"/>
  <c r="U282"/>
  <c r="U284"/>
  <c r="T287"/>
  <c r="U288"/>
  <c r="T289"/>
  <c r="R300"/>
  <c r="R301"/>
  <c r="R302"/>
  <c r="R303"/>
  <c r="V316"/>
  <c r="V317"/>
  <c r="V322"/>
  <c r="V323"/>
  <c r="V324"/>
  <c r="V325"/>
  <c r="V328"/>
  <c r="V329"/>
  <c r="V330"/>
  <c r="V331"/>
  <c r="V332"/>
  <c r="V334"/>
  <c r="V335"/>
  <c r="V336"/>
  <c r="R337"/>
  <c r="V340"/>
  <c r="V341"/>
  <c r="T370"/>
  <c r="T372"/>
  <c r="T374"/>
  <c r="T376"/>
  <c r="T377"/>
  <c r="T379"/>
  <c r="T381"/>
  <c r="T385"/>
  <c r="T387"/>
  <c r="T389"/>
  <c r="T393"/>
  <c r="T395"/>
  <c r="T397"/>
  <c r="T401"/>
  <c r="T403"/>
  <c r="T405"/>
  <c r="T407"/>
  <c r="T409"/>
  <c r="D449"/>
  <c r="D450"/>
  <c r="D451"/>
  <c r="D452"/>
  <c r="D453"/>
  <c r="D455"/>
  <c r="D456"/>
  <c r="D457"/>
  <c r="D461"/>
  <c r="D462"/>
  <c r="T487"/>
  <c r="U488"/>
  <c r="T490"/>
  <c r="U492"/>
  <c r="T494"/>
  <c r="U495"/>
  <c r="U502"/>
  <c r="U504"/>
  <c r="U506"/>
  <c r="U508"/>
  <c r="U511"/>
  <c r="U513"/>
  <c r="U516"/>
  <c r="U519"/>
  <c r="U521"/>
  <c r="U523"/>
  <c r="U526"/>
  <c r="U528"/>
  <c r="U605"/>
  <c r="U609"/>
  <c r="U612"/>
  <c r="U616"/>
  <c r="U619"/>
  <c r="U621"/>
  <c r="U623"/>
  <c r="S627"/>
  <c r="R743" s="1"/>
  <c r="W627"/>
  <c r="W629"/>
  <c r="R630"/>
  <c r="U633"/>
  <c r="U637"/>
  <c r="U639"/>
  <c r="U644"/>
  <c r="R654"/>
  <c r="R655"/>
  <c r="R656"/>
  <c r="R657"/>
  <c r="R658"/>
  <c r="R659"/>
  <c r="R660"/>
  <c r="R661"/>
  <c r="R663"/>
  <c r="R664"/>
  <c r="R665"/>
  <c r="R666"/>
  <c r="R667"/>
  <c r="R670"/>
  <c r="R671"/>
  <c r="R673"/>
  <c r="R674"/>
  <c r="R676"/>
  <c r="R677"/>
  <c r="R678"/>
  <c r="R679"/>
  <c r="S682"/>
  <c r="R796" s="1"/>
  <c r="W682"/>
  <c r="S683"/>
  <c r="R797" s="1"/>
  <c r="W683"/>
  <c r="S684"/>
  <c r="R798" s="1"/>
  <c r="W684"/>
  <c r="S685"/>
  <c r="R799" s="1"/>
  <c r="W685"/>
  <c r="S686"/>
  <c r="R800" s="1"/>
  <c r="W686"/>
  <c r="S688"/>
  <c r="R802" s="1"/>
  <c r="W688"/>
  <c r="S689"/>
  <c r="R803" s="1"/>
  <c r="W689"/>
  <c r="S690"/>
  <c r="R804" s="1"/>
  <c r="W690"/>
  <c r="S691"/>
  <c r="R805" s="1"/>
  <c r="W691"/>
  <c r="S692"/>
  <c r="R806" s="1"/>
  <c r="W692"/>
  <c r="S694"/>
  <c r="R808" s="1"/>
  <c r="W694"/>
  <c r="S695"/>
  <c r="R809" s="1"/>
  <c r="W695"/>
  <c r="S697"/>
  <c r="R811" s="1"/>
  <c r="W697"/>
  <c r="S698"/>
  <c r="R812" s="1"/>
  <c r="W698"/>
  <c r="S699"/>
  <c r="R813" s="1"/>
  <c r="W699"/>
  <c r="T834"/>
  <c r="T837"/>
  <c r="U839"/>
  <c r="T841"/>
  <c r="U842"/>
  <c r="T844"/>
  <c r="U846"/>
  <c r="U849"/>
  <c r="U851"/>
  <c r="U853"/>
  <c r="T858"/>
  <c r="U861"/>
  <c r="T863"/>
  <c r="T866"/>
  <c r="T868"/>
  <c r="U872"/>
  <c r="T873"/>
  <c r="S69"/>
  <c r="W69"/>
  <c r="S73"/>
  <c r="W73"/>
  <c r="S74"/>
  <c r="W74"/>
  <c r="S75"/>
  <c r="W75"/>
  <c r="S76"/>
  <c r="W76"/>
  <c r="S316"/>
  <c r="W316"/>
  <c r="S317"/>
  <c r="W317"/>
  <c r="S322"/>
  <c r="W322"/>
  <c r="S323"/>
  <c r="W323"/>
  <c r="S324"/>
  <c r="W324"/>
  <c r="S325"/>
  <c r="W325"/>
  <c r="S328"/>
  <c r="S329"/>
  <c r="S330"/>
  <c r="S331"/>
  <c r="S332"/>
  <c r="S334"/>
  <c r="S335"/>
  <c r="S336"/>
  <c r="S340"/>
  <c r="S341"/>
  <c r="V627"/>
  <c r="V629"/>
  <c r="V682"/>
  <c r="V683"/>
  <c r="V684"/>
  <c r="V685"/>
  <c r="V686"/>
  <c r="V688"/>
  <c r="V689"/>
  <c r="V690"/>
  <c r="V691"/>
  <c r="V692"/>
  <c r="V694"/>
  <c r="V695"/>
  <c r="V697"/>
  <c r="V698"/>
  <c r="V699"/>
  <c r="K946" l="1"/>
  <c r="H1060"/>
  <c r="L1034"/>
  <c r="L1148" s="1"/>
  <c r="P1034"/>
  <c r="P1148" s="1"/>
  <c r="H1034"/>
  <c r="H1148" s="1"/>
  <c r="J1041"/>
  <c r="J1155" s="1"/>
  <c r="N1040"/>
  <c r="N1154" s="1"/>
  <c r="F1040"/>
  <c r="F1154" s="1"/>
  <c r="J1039"/>
  <c r="J1153" s="1"/>
  <c r="N1037"/>
  <c r="N1151" s="1"/>
  <c r="J1036"/>
  <c r="J1150" s="1"/>
  <c r="N1034"/>
  <c r="N1148" s="1"/>
  <c r="J1033"/>
  <c r="J1147" s="1"/>
  <c r="N1032"/>
  <c r="N1146" s="1"/>
  <c r="J1031"/>
  <c r="J1145" s="1"/>
  <c r="N1030"/>
  <c r="N1144" s="1"/>
  <c r="J1028"/>
  <c r="J1142" s="1"/>
  <c r="N1027"/>
  <c r="N1141" s="1"/>
  <c r="F1027"/>
  <c r="F1141" s="1"/>
  <c r="J1026"/>
  <c r="J1140" s="1"/>
  <c r="N1025"/>
  <c r="N1139" s="1"/>
  <c r="F1025"/>
  <c r="F1139" s="1"/>
  <c r="J1024"/>
  <c r="J1138" s="1"/>
  <c r="N1021"/>
  <c r="L1020"/>
  <c r="N1019"/>
  <c r="L1018"/>
  <c r="N1016"/>
  <c r="L1015"/>
  <c r="N1013"/>
  <c r="F1013"/>
  <c r="L1012"/>
  <c r="N1009"/>
  <c r="L1008"/>
  <c r="N1007"/>
  <c r="L1006"/>
  <c r="N1005"/>
  <c r="L1003"/>
  <c r="N1002"/>
  <c r="F1002"/>
  <c r="L1001"/>
  <c r="N1000"/>
  <c r="L999"/>
  <c r="N998"/>
  <c r="L997"/>
  <c r="N996"/>
  <c r="P1041"/>
  <c r="P1155" s="1"/>
  <c r="P1040"/>
  <c r="P1154" s="1"/>
  <c r="H1040"/>
  <c r="H1154" s="1"/>
  <c r="L1039"/>
  <c r="L1153" s="1"/>
  <c r="P1037"/>
  <c r="P1151" s="1"/>
  <c r="H1037"/>
  <c r="H1151" s="1"/>
  <c r="L1036"/>
  <c r="P1033"/>
  <c r="P1147" s="1"/>
  <c r="H1033"/>
  <c r="H1147" s="1"/>
  <c r="L1032"/>
  <c r="L1146" s="1"/>
  <c r="P1031"/>
  <c r="P1145" s="1"/>
  <c r="H1031"/>
  <c r="H1145" s="1"/>
  <c r="L1030"/>
  <c r="L1144" s="1"/>
  <c r="P1028"/>
  <c r="P1142" s="1"/>
  <c r="H1028"/>
  <c r="H1142" s="1"/>
  <c r="L1027"/>
  <c r="L1141" s="1"/>
  <c r="P1026"/>
  <c r="P1140" s="1"/>
  <c r="H1026"/>
  <c r="H1140" s="1"/>
  <c r="L1025"/>
  <c r="L1139" s="1"/>
  <c r="P1024"/>
  <c r="P1138" s="1"/>
  <c r="H1024"/>
  <c r="H1138" s="1"/>
  <c r="L1021"/>
  <c r="N1020"/>
  <c r="F1020"/>
  <c r="L1019"/>
  <c r="N1018"/>
  <c r="F1018"/>
  <c r="L1016"/>
  <c r="N1015"/>
  <c r="F1015"/>
  <c r="L1013"/>
  <c r="N1012"/>
  <c r="F1012"/>
  <c r="L1009"/>
  <c r="N1008"/>
  <c r="F1008"/>
  <c r="L1007"/>
  <c r="N1006"/>
  <c r="F1006"/>
  <c r="L1005"/>
  <c r="N1003"/>
  <c r="F1003"/>
  <c r="L1002"/>
  <c r="N1001"/>
  <c r="F1001"/>
  <c r="L1000"/>
  <c r="N999"/>
  <c r="F999"/>
  <c r="L998"/>
  <c r="N997"/>
  <c r="F997"/>
  <c r="L996"/>
  <c r="F1041"/>
  <c r="F1155" s="1"/>
  <c r="J1040"/>
  <c r="J1154" s="1"/>
  <c r="N1039"/>
  <c r="N1153" s="1"/>
  <c r="F1039"/>
  <c r="F1153" s="1"/>
  <c r="J1037"/>
  <c r="J1151" s="1"/>
  <c r="N1036"/>
  <c r="N1150" s="1"/>
  <c r="J1034"/>
  <c r="J1148" s="1"/>
  <c r="N1033"/>
  <c r="N1147" s="1"/>
  <c r="J1032"/>
  <c r="J1146" s="1"/>
  <c r="N1031"/>
  <c r="N1145" s="1"/>
  <c r="J1030"/>
  <c r="J1144" s="1"/>
  <c r="N1028"/>
  <c r="N1142" s="1"/>
  <c r="F1028"/>
  <c r="F1142" s="1"/>
  <c r="J1027"/>
  <c r="J1141" s="1"/>
  <c r="N1026"/>
  <c r="N1140" s="1"/>
  <c r="F1026"/>
  <c r="F1140" s="1"/>
  <c r="J1025"/>
  <c r="J1139" s="1"/>
  <c r="N1024"/>
  <c r="N1138" s="1"/>
  <c r="J1021"/>
  <c r="P1020"/>
  <c r="J1019"/>
  <c r="P1018"/>
  <c r="J1016"/>
  <c r="P1015"/>
  <c r="J1013"/>
  <c r="P1012"/>
  <c r="H1012"/>
  <c r="J1009"/>
  <c r="P1008"/>
  <c r="J1007"/>
  <c r="P1006"/>
  <c r="J1005"/>
  <c r="P1003"/>
  <c r="J1002"/>
  <c r="P1001"/>
  <c r="H1001"/>
  <c r="J1000"/>
  <c r="P999"/>
  <c r="J998"/>
  <c r="P997"/>
  <c r="J996"/>
  <c r="H1041"/>
  <c r="H1155" s="1"/>
  <c r="L1040"/>
  <c r="L1154" s="1"/>
  <c r="P1039"/>
  <c r="P1153" s="1"/>
  <c r="H1039"/>
  <c r="H1153" s="1"/>
  <c r="L1037"/>
  <c r="L1151" s="1"/>
  <c r="P1036"/>
  <c r="H1036"/>
  <c r="L1033"/>
  <c r="L1147" s="1"/>
  <c r="P1032"/>
  <c r="P1146" s="1"/>
  <c r="H1032"/>
  <c r="H1146" s="1"/>
  <c r="L1031"/>
  <c r="L1145" s="1"/>
  <c r="P1030"/>
  <c r="P1144" s="1"/>
  <c r="H1030"/>
  <c r="H1144" s="1"/>
  <c r="L1028"/>
  <c r="L1142" s="1"/>
  <c r="P1027"/>
  <c r="P1141" s="1"/>
  <c r="H1027"/>
  <c r="H1141" s="1"/>
  <c r="L1026"/>
  <c r="L1140" s="1"/>
  <c r="P1025"/>
  <c r="P1139" s="1"/>
  <c r="H1025"/>
  <c r="H1139" s="1"/>
  <c r="L1024"/>
  <c r="L1138" s="1"/>
  <c r="P1021"/>
  <c r="H1021"/>
  <c r="J1020"/>
  <c r="P1019"/>
  <c r="J1018"/>
  <c r="P1016"/>
  <c r="H1016"/>
  <c r="J1015"/>
  <c r="P1013"/>
  <c r="J1012"/>
  <c r="P1009"/>
  <c r="H1009"/>
  <c r="J1008"/>
  <c r="P1007"/>
  <c r="J1006"/>
  <c r="P1005"/>
  <c r="H1005"/>
  <c r="J1003"/>
  <c r="P1002"/>
  <c r="J1001"/>
  <c r="P1000"/>
  <c r="H1000"/>
  <c r="J999"/>
  <c r="P998"/>
  <c r="H998"/>
  <c r="J997"/>
  <c r="P996"/>
  <c r="H996"/>
  <c r="U865"/>
  <c r="D72"/>
  <c r="S809"/>
  <c r="T809" s="1"/>
  <c r="S806"/>
  <c r="T806" s="1"/>
  <c r="V804"/>
  <c r="S802"/>
  <c r="T802" s="1"/>
  <c r="W793"/>
  <c r="S791"/>
  <c r="T791" s="1"/>
  <c r="W790"/>
  <c r="V790"/>
  <c r="W787"/>
  <c r="W781"/>
  <c r="V779"/>
  <c r="W778"/>
  <c r="V778"/>
  <c r="S775"/>
  <c r="T775" s="1"/>
  <c r="V772"/>
  <c r="W770"/>
  <c r="W769"/>
  <c r="V769"/>
  <c r="V791"/>
  <c r="W785"/>
  <c r="W779"/>
  <c r="S774"/>
  <c r="T774" s="1"/>
  <c r="D70"/>
  <c r="S808"/>
  <c r="T808" s="1"/>
  <c r="V805"/>
  <c r="V803"/>
  <c r="S796"/>
  <c r="T796" s="1"/>
  <c r="W792"/>
  <c r="F905"/>
  <c r="G905" s="1"/>
  <c r="H904"/>
  <c r="I904" s="1"/>
  <c r="W788"/>
  <c r="V785"/>
  <c r="W784"/>
  <c r="V784"/>
  <c r="S780"/>
  <c r="U780" s="1"/>
  <c r="F893"/>
  <c r="G893" s="1"/>
  <c r="H892"/>
  <c r="I892" s="1"/>
  <c r="V777"/>
  <c r="W774"/>
  <c r="W773"/>
  <c r="V773"/>
  <c r="W771"/>
  <c r="F884"/>
  <c r="G884" s="1"/>
  <c r="H883"/>
  <c r="I883" s="1"/>
  <c r="V768"/>
  <c r="U808"/>
  <c r="U796"/>
  <c r="T780"/>
  <c r="U809"/>
  <c r="U806"/>
  <c r="U802"/>
  <c r="U791"/>
  <c r="U775"/>
  <c r="U774"/>
  <c r="T743"/>
  <c r="U743"/>
  <c r="T746"/>
  <c r="U746"/>
  <c r="D67"/>
  <c r="K485"/>
  <c r="H602"/>
  <c r="U750"/>
  <c r="T750"/>
  <c r="T854"/>
  <c r="T852"/>
  <c r="T850"/>
  <c r="U499"/>
  <c r="T283"/>
  <c r="T281"/>
  <c r="T158"/>
  <c r="T150"/>
  <c r="T148"/>
  <c r="T146"/>
  <c r="T140"/>
  <c r="T79"/>
  <c r="V75"/>
  <c r="U638"/>
  <c r="U624"/>
  <c r="U614"/>
  <c r="U522"/>
  <c r="U507"/>
  <c r="U628"/>
  <c r="U219"/>
  <c r="U40"/>
  <c r="U35"/>
  <c r="U28"/>
  <c r="S798"/>
  <c r="V798"/>
  <c r="W800"/>
  <c r="S812"/>
  <c r="U812" s="1"/>
  <c r="V812"/>
  <c r="S797"/>
  <c r="U797" s="1"/>
  <c r="V797"/>
  <c r="W799"/>
  <c r="S811"/>
  <c r="V811"/>
  <c r="W813"/>
  <c r="U273"/>
  <c r="F923"/>
  <c r="G923" s="1"/>
  <c r="F922"/>
  <c r="G922" s="1"/>
  <c r="F920"/>
  <c r="G920" s="1"/>
  <c r="F919"/>
  <c r="G919" s="1"/>
  <c r="F918"/>
  <c r="G918" s="1"/>
  <c r="F917"/>
  <c r="G917" s="1"/>
  <c r="F916"/>
  <c r="G916" s="1"/>
  <c r="F910"/>
  <c r="G910" s="1"/>
  <c r="F907"/>
  <c r="G907" s="1"/>
  <c r="H906"/>
  <c r="I906" s="1"/>
  <c r="V792"/>
  <c r="S790"/>
  <c r="F902"/>
  <c r="G902" s="1"/>
  <c r="H901"/>
  <c r="I901" s="1"/>
  <c r="V787"/>
  <c r="S784"/>
  <c r="F895"/>
  <c r="G895" s="1"/>
  <c r="H894"/>
  <c r="I894" s="1"/>
  <c r="W780"/>
  <c r="S778"/>
  <c r="F891"/>
  <c r="G891" s="1"/>
  <c r="H889"/>
  <c r="I889" s="1"/>
  <c r="W775"/>
  <c r="S773"/>
  <c r="F886"/>
  <c r="G886" s="1"/>
  <c r="H885"/>
  <c r="I885" s="1"/>
  <c r="V771"/>
  <c r="S769"/>
  <c r="F882"/>
  <c r="G882" s="1"/>
  <c r="W809"/>
  <c r="V809"/>
  <c r="V808"/>
  <c r="W806"/>
  <c r="V806"/>
  <c r="S805"/>
  <c r="W804"/>
  <c r="S804"/>
  <c r="S803"/>
  <c r="W802"/>
  <c r="V802"/>
  <c r="V796"/>
  <c r="S793"/>
  <c r="T793" s="1"/>
  <c r="V793"/>
  <c r="H905"/>
  <c r="I905" s="1"/>
  <c r="V788"/>
  <c r="S788"/>
  <c r="H899"/>
  <c r="I899" s="1"/>
  <c r="V781"/>
  <c r="S781"/>
  <c r="H893"/>
  <c r="I893" s="1"/>
  <c r="S777"/>
  <c r="W777"/>
  <c r="H888"/>
  <c r="I888" s="1"/>
  <c r="S772"/>
  <c r="W772"/>
  <c r="V770"/>
  <c r="S768"/>
  <c r="W768"/>
  <c r="R68"/>
  <c r="E68"/>
  <c r="S792"/>
  <c r="S787"/>
  <c r="V780"/>
  <c r="V775"/>
  <c r="S771"/>
  <c r="W808"/>
  <c r="W805"/>
  <c r="W803"/>
  <c r="W796"/>
  <c r="W791"/>
  <c r="S785"/>
  <c r="S779"/>
  <c r="V774"/>
  <c r="S770"/>
  <c r="U636"/>
  <c r="T800"/>
  <c r="U800"/>
  <c r="T799"/>
  <c r="U799"/>
  <c r="T813"/>
  <c r="U813"/>
  <c r="T798"/>
  <c r="U798"/>
  <c r="T812"/>
  <c r="T811"/>
  <c r="U811"/>
  <c r="U847"/>
  <c r="T500"/>
  <c r="D107"/>
  <c r="U341"/>
  <c r="T341"/>
  <c r="U336"/>
  <c r="T336"/>
  <c r="U334"/>
  <c r="T334"/>
  <c r="U331"/>
  <c r="T331"/>
  <c r="U329"/>
  <c r="T329"/>
  <c r="T699"/>
  <c r="U699"/>
  <c r="T698"/>
  <c r="U698"/>
  <c r="T697"/>
  <c r="U697"/>
  <c r="T695"/>
  <c r="U695"/>
  <c r="T694"/>
  <c r="U694"/>
  <c r="T692"/>
  <c r="U692"/>
  <c r="T691"/>
  <c r="U691"/>
  <c r="T690"/>
  <c r="U690"/>
  <c r="T689"/>
  <c r="U689"/>
  <c r="T688"/>
  <c r="U688"/>
  <c r="T686"/>
  <c r="U686"/>
  <c r="T685"/>
  <c r="U685"/>
  <c r="T684"/>
  <c r="U684"/>
  <c r="T683"/>
  <c r="U683"/>
  <c r="T682"/>
  <c r="U682"/>
  <c r="E462"/>
  <c r="R462"/>
  <c r="E457"/>
  <c r="R457"/>
  <c r="E455"/>
  <c r="R455"/>
  <c r="E452"/>
  <c r="R452"/>
  <c r="E450"/>
  <c r="R450"/>
  <c r="V83"/>
  <c r="D202"/>
  <c r="W83"/>
  <c r="S83"/>
  <c r="D927"/>
  <c r="D926"/>
  <c r="D925"/>
  <c r="D923"/>
  <c r="D922"/>
  <c r="D920"/>
  <c r="D919"/>
  <c r="D918"/>
  <c r="D917"/>
  <c r="D916"/>
  <c r="D914"/>
  <c r="D913"/>
  <c r="D912"/>
  <c r="D911"/>
  <c r="D910"/>
  <c r="U677"/>
  <c r="T677"/>
  <c r="U674"/>
  <c r="T674"/>
  <c r="U671"/>
  <c r="T671"/>
  <c r="U667"/>
  <c r="T667"/>
  <c r="U665"/>
  <c r="T665"/>
  <c r="U663"/>
  <c r="T663"/>
  <c r="U660"/>
  <c r="T660"/>
  <c r="U658"/>
  <c r="T658"/>
  <c r="U656"/>
  <c r="T656"/>
  <c r="U654"/>
  <c r="T654"/>
  <c r="U632"/>
  <c r="T632"/>
  <c r="U630"/>
  <c r="T630"/>
  <c r="U337"/>
  <c r="T337"/>
  <c r="D563"/>
  <c r="R563" s="1"/>
  <c r="W446"/>
  <c r="V446"/>
  <c r="S446"/>
  <c r="T446" s="1"/>
  <c r="V445"/>
  <c r="D562"/>
  <c r="R562" s="1"/>
  <c r="W445"/>
  <c r="S445"/>
  <c r="D561"/>
  <c r="R561" s="1"/>
  <c r="V444"/>
  <c r="W444"/>
  <c r="S444"/>
  <c r="V443"/>
  <c r="D560"/>
  <c r="R560" s="1"/>
  <c r="W443"/>
  <c r="S443"/>
  <c r="V193"/>
  <c r="D311"/>
  <c r="W193"/>
  <c r="S193"/>
  <c r="V857"/>
  <c r="W857"/>
  <c r="S857"/>
  <c r="U303"/>
  <c r="T303"/>
  <c r="R424"/>
  <c r="E424"/>
  <c r="U301"/>
  <c r="T301"/>
  <c r="R422"/>
  <c r="E422"/>
  <c r="T679"/>
  <c r="D108"/>
  <c r="D106"/>
  <c r="U340"/>
  <c r="T340"/>
  <c r="U335"/>
  <c r="T335"/>
  <c r="U332"/>
  <c r="T332"/>
  <c r="U330"/>
  <c r="T330"/>
  <c r="U328"/>
  <c r="T328"/>
  <c r="U325"/>
  <c r="T325"/>
  <c r="U324"/>
  <c r="T324"/>
  <c r="U323"/>
  <c r="T323"/>
  <c r="U322"/>
  <c r="T322"/>
  <c r="U317"/>
  <c r="T317"/>
  <c r="U316"/>
  <c r="T316"/>
  <c r="U76"/>
  <c r="T76"/>
  <c r="U75"/>
  <c r="T75"/>
  <c r="U74"/>
  <c r="T74"/>
  <c r="U73"/>
  <c r="T73"/>
  <c r="U69"/>
  <c r="T69"/>
  <c r="T629"/>
  <c r="U629"/>
  <c r="T627"/>
  <c r="U627"/>
  <c r="E461"/>
  <c r="R461"/>
  <c r="E456"/>
  <c r="R456"/>
  <c r="E453"/>
  <c r="R453"/>
  <c r="E451"/>
  <c r="R451"/>
  <c r="E449"/>
  <c r="R449"/>
  <c r="D220"/>
  <c r="V101"/>
  <c r="W101"/>
  <c r="S101"/>
  <c r="V82"/>
  <c r="D201"/>
  <c r="W82"/>
  <c r="S82"/>
  <c r="E458"/>
  <c r="R458"/>
  <c r="U302"/>
  <c r="T302"/>
  <c r="R423"/>
  <c r="E423"/>
  <c r="U300"/>
  <c r="T300"/>
  <c r="R421"/>
  <c r="E421"/>
  <c r="U678"/>
  <c r="T678"/>
  <c r="U676"/>
  <c r="T676"/>
  <c r="U673"/>
  <c r="T673"/>
  <c r="U670"/>
  <c r="T670"/>
  <c r="U666"/>
  <c r="T666"/>
  <c r="U664"/>
  <c r="T664"/>
  <c r="U661"/>
  <c r="T661"/>
  <c r="U659"/>
  <c r="T659"/>
  <c r="U657"/>
  <c r="T657"/>
  <c r="U655"/>
  <c r="T655"/>
  <c r="D555"/>
  <c r="R555" s="1"/>
  <c r="V438"/>
  <c r="W438"/>
  <c r="S438"/>
  <c r="V437"/>
  <c r="D554"/>
  <c r="R554" s="1"/>
  <c r="W437"/>
  <c r="S437"/>
  <c r="V195"/>
  <c r="D313"/>
  <c r="W195"/>
  <c r="S195"/>
  <c r="V194"/>
  <c r="D312"/>
  <c r="W194"/>
  <c r="S194"/>
  <c r="V192"/>
  <c r="D310"/>
  <c r="W192"/>
  <c r="S192"/>
  <c r="V188"/>
  <c r="D306"/>
  <c r="W188"/>
  <c r="S188"/>
  <c r="J1060" l="1"/>
  <c r="L1060" s="1"/>
  <c r="M946"/>
  <c r="O946" s="1"/>
  <c r="L1150"/>
  <c r="T797"/>
  <c r="H1150"/>
  <c r="P1150"/>
  <c r="H1013"/>
  <c r="F996"/>
  <c r="F1009"/>
  <c r="F1030"/>
  <c r="F1034"/>
  <c r="F1148" s="1"/>
  <c r="H1006"/>
  <c r="F1019"/>
  <c r="H1002"/>
  <c r="F1000"/>
  <c r="F1005"/>
  <c r="F1016"/>
  <c r="F1021"/>
  <c r="F1032"/>
  <c r="F1037"/>
  <c r="F1151" s="1"/>
  <c r="F998"/>
  <c r="H1007"/>
  <c r="H1019"/>
  <c r="H999"/>
  <c r="H1003"/>
  <c r="H1008"/>
  <c r="H1015"/>
  <c r="H1020"/>
  <c r="F1024"/>
  <c r="F1138" s="1"/>
  <c r="F1031"/>
  <c r="F1145" s="1"/>
  <c r="F1033"/>
  <c r="F1147" s="1"/>
  <c r="F1036"/>
  <c r="H997"/>
  <c r="F1007"/>
  <c r="H1018"/>
  <c r="R72"/>
  <c r="E72"/>
  <c r="E70"/>
  <c r="R70"/>
  <c r="U785"/>
  <c r="T785"/>
  <c r="U771"/>
  <c r="T771"/>
  <c r="T792"/>
  <c r="U792"/>
  <c r="D187"/>
  <c r="S68"/>
  <c r="V68"/>
  <c r="W68"/>
  <c r="T772"/>
  <c r="U772"/>
  <c r="U788"/>
  <c r="T788"/>
  <c r="T803"/>
  <c r="U803"/>
  <c r="U769"/>
  <c r="T769"/>
  <c r="T773"/>
  <c r="U773"/>
  <c r="T778"/>
  <c r="U778"/>
  <c r="U784"/>
  <c r="T784"/>
  <c r="T790"/>
  <c r="U790"/>
  <c r="R67"/>
  <c r="E67"/>
  <c r="T770"/>
  <c r="U770"/>
  <c r="U779"/>
  <c r="T779"/>
  <c r="T787"/>
  <c r="U787"/>
  <c r="U768"/>
  <c r="T768"/>
  <c r="T777"/>
  <c r="U777"/>
  <c r="U781"/>
  <c r="T781"/>
  <c r="U804"/>
  <c r="T804"/>
  <c r="T805"/>
  <c r="U805"/>
  <c r="M485"/>
  <c r="J602"/>
  <c r="T188"/>
  <c r="U188"/>
  <c r="E306"/>
  <c r="R306"/>
  <c r="T192"/>
  <c r="U192"/>
  <c r="E310"/>
  <c r="R310"/>
  <c r="T194"/>
  <c r="U194"/>
  <c r="E312"/>
  <c r="R312"/>
  <c r="T195"/>
  <c r="U195"/>
  <c r="E313"/>
  <c r="R313"/>
  <c r="T437"/>
  <c r="U437"/>
  <c r="T554"/>
  <c r="U554"/>
  <c r="T438"/>
  <c r="U438"/>
  <c r="D538"/>
  <c r="R538" s="1"/>
  <c r="V421"/>
  <c r="W421"/>
  <c r="S421"/>
  <c r="D540"/>
  <c r="R540" s="1"/>
  <c r="V423"/>
  <c r="W423"/>
  <c r="S423"/>
  <c r="T82"/>
  <c r="U82"/>
  <c r="E201"/>
  <c r="R201"/>
  <c r="T101"/>
  <c r="U101"/>
  <c r="R106"/>
  <c r="E106"/>
  <c r="R108"/>
  <c r="E108"/>
  <c r="D883"/>
  <c r="D885"/>
  <c r="D887"/>
  <c r="D889"/>
  <c r="D892"/>
  <c r="D894"/>
  <c r="D898"/>
  <c r="D901"/>
  <c r="D904"/>
  <c r="D906"/>
  <c r="T561"/>
  <c r="U561"/>
  <c r="T563"/>
  <c r="U563"/>
  <c r="E910"/>
  <c r="D1024" s="1"/>
  <c r="R910"/>
  <c r="E911"/>
  <c r="D1025" s="1"/>
  <c r="R911"/>
  <c r="E912"/>
  <c r="D1026" s="1"/>
  <c r="R912"/>
  <c r="E913"/>
  <c r="D1027" s="1"/>
  <c r="R913"/>
  <c r="E914"/>
  <c r="D1028" s="1"/>
  <c r="R914"/>
  <c r="E916"/>
  <c r="D1030" s="1"/>
  <c r="R916"/>
  <c r="E917"/>
  <c r="D1031" s="1"/>
  <c r="R917"/>
  <c r="E918"/>
  <c r="D1032" s="1"/>
  <c r="R918"/>
  <c r="E919"/>
  <c r="D1033" s="1"/>
  <c r="R919"/>
  <c r="E920"/>
  <c r="D1034" s="1"/>
  <c r="R920"/>
  <c r="E922"/>
  <c r="D1036" s="1"/>
  <c r="R922"/>
  <c r="E923"/>
  <c r="D1037" s="1"/>
  <c r="R923"/>
  <c r="E925"/>
  <c r="D1039" s="1"/>
  <c r="R925"/>
  <c r="E926"/>
  <c r="D1040" s="1"/>
  <c r="R926"/>
  <c r="E927"/>
  <c r="D1041" s="1"/>
  <c r="R927"/>
  <c r="D567"/>
  <c r="R567" s="1"/>
  <c r="W450"/>
  <c r="S450"/>
  <c r="V450"/>
  <c r="D569"/>
  <c r="R569" s="1"/>
  <c r="W452"/>
  <c r="S452"/>
  <c r="V452"/>
  <c r="D572"/>
  <c r="R572" s="1"/>
  <c r="W455"/>
  <c r="S455"/>
  <c r="V455"/>
  <c r="D574"/>
  <c r="R574" s="1"/>
  <c r="W457"/>
  <c r="S457"/>
  <c r="V457"/>
  <c r="D579"/>
  <c r="R579" s="1"/>
  <c r="W462"/>
  <c r="S462"/>
  <c r="V462"/>
  <c r="T555"/>
  <c r="U555"/>
  <c r="W458"/>
  <c r="S458"/>
  <c r="D575"/>
  <c r="R575" s="1"/>
  <c r="V458"/>
  <c r="R860"/>
  <c r="D882"/>
  <c r="D884"/>
  <c r="D886"/>
  <c r="D888"/>
  <c r="D891"/>
  <c r="D893"/>
  <c r="D895"/>
  <c r="D899"/>
  <c r="D902"/>
  <c r="D905"/>
  <c r="D907"/>
  <c r="R220"/>
  <c r="E220"/>
  <c r="W449"/>
  <c r="S449"/>
  <c r="D566"/>
  <c r="R566" s="1"/>
  <c r="V449"/>
  <c r="W451"/>
  <c r="S451"/>
  <c r="D568"/>
  <c r="R568" s="1"/>
  <c r="V451"/>
  <c r="W453"/>
  <c r="S453"/>
  <c r="D570"/>
  <c r="R570" s="1"/>
  <c r="V453"/>
  <c r="W456"/>
  <c r="S456"/>
  <c r="D573"/>
  <c r="R573" s="1"/>
  <c r="V456"/>
  <c r="W461"/>
  <c r="S461"/>
  <c r="D578"/>
  <c r="R578" s="1"/>
  <c r="V461"/>
  <c r="V422"/>
  <c r="D539"/>
  <c r="R539" s="1"/>
  <c r="W422"/>
  <c r="S422"/>
  <c r="V424"/>
  <c r="D541"/>
  <c r="R541" s="1"/>
  <c r="W424"/>
  <c r="S424"/>
  <c r="T857"/>
  <c r="U857"/>
  <c r="T193"/>
  <c r="U193"/>
  <c r="E311"/>
  <c r="R311"/>
  <c r="T443"/>
  <c r="U443"/>
  <c r="T560"/>
  <c r="U560"/>
  <c r="T444"/>
  <c r="U444"/>
  <c r="T445"/>
  <c r="U445"/>
  <c r="U562"/>
  <c r="T562"/>
  <c r="T83"/>
  <c r="U83"/>
  <c r="E202"/>
  <c r="R202"/>
  <c r="R107"/>
  <c r="E107"/>
  <c r="N1060" l="1"/>
  <c r="Q946"/>
  <c r="F1150"/>
  <c r="F1146"/>
  <c r="F1144"/>
  <c r="R1040"/>
  <c r="D1154"/>
  <c r="R1037"/>
  <c r="D1151"/>
  <c r="R1034"/>
  <c r="D1148"/>
  <c r="R1032"/>
  <c r="D1146"/>
  <c r="R1030"/>
  <c r="D1144"/>
  <c r="R1027"/>
  <c r="D1141"/>
  <c r="R1024"/>
  <c r="D1138"/>
  <c r="R1041"/>
  <c r="D1155"/>
  <c r="R1039"/>
  <c r="D1153"/>
  <c r="R1036"/>
  <c r="D1150"/>
  <c r="R1033"/>
  <c r="D1147"/>
  <c r="R1031"/>
  <c r="D1145"/>
  <c r="R1028"/>
  <c r="D1142"/>
  <c r="R1026"/>
  <c r="D1140"/>
  <c r="R1025"/>
  <c r="D1139"/>
  <c r="D189"/>
  <c r="S70"/>
  <c r="W70"/>
  <c r="V70"/>
  <c r="D191"/>
  <c r="V72"/>
  <c r="S72"/>
  <c r="W72"/>
  <c r="E187"/>
  <c r="R187"/>
  <c r="O485"/>
  <c r="L602"/>
  <c r="D186"/>
  <c r="V67"/>
  <c r="W67"/>
  <c r="S67"/>
  <c r="U68"/>
  <c r="T68"/>
  <c r="W202"/>
  <c r="S202"/>
  <c r="D320"/>
  <c r="V202"/>
  <c r="D432"/>
  <c r="W311"/>
  <c r="S311"/>
  <c r="V311"/>
  <c r="U578"/>
  <c r="T578"/>
  <c r="U573"/>
  <c r="T573"/>
  <c r="T570"/>
  <c r="U570"/>
  <c r="U568"/>
  <c r="T568"/>
  <c r="T566"/>
  <c r="U566"/>
  <c r="R907"/>
  <c r="E907"/>
  <c r="D1021" s="1"/>
  <c r="R905"/>
  <c r="E905"/>
  <c r="D1019" s="1"/>
  <c r="R902"/>
  <c r="E902"/>
  <c r="D1016" s="1"/>
  <c r="R899"/>
  <c r="E899"/>
  <c r="D1013" s="1"/>
  <c r="R895"/>
  <c r="E895"/>
  <c r="D1009" s="1"/>
  <c r="R893"/>
  <c r="E893"/>
  <c r="D1007" s="1"/>
  <c r="R891"/>
  <c r="E891"/>
  <c r="D1005" s="1"/>
  <c r="R888"/>
  <c r="E888"/>
  <c r="D1002" s="1"/>
  <c r="E886"/>
  <c r="D1000" s="1"/>
  <c r="R886"/>
  <c r="E884"/>
  <c r="D998" s="1"/>
  <c r="R884"/>
  <c r="E882"/>
  <c r="D996" s="1"/>
  <c r="R882"/>
  <c r="W860"/>
  <c r="S860"/>
  <c r="V860"/>
  <c r="T575"/>
  <c r="U575"/>
  <c r="U462"/>
  <c r="T462"/>
  <c r="T579"/>
  <c r="U579"/>
  <c r="U457"/>
  <c r="T457"/>
  <c r="T574"/>
  <c r="U574"/>
  <c r="U455"/>
  <c r="T455"/>
  <c r="T572"/>
  <c r="U572"/>
  <c r="U452"/>
  <c r="T452"/>
  <c r="T569"/>
  <c r="U569"/>
  <c r="U450"/>
  <c r="T450"/>
  <c r="T567"/>
  <c r="U567"/>
  <c r="W927"/>
  <c r="S927"/>
  <c r="V927"/>
  <c r="W926"/>
  <c r="S926"/>
  <c r="V926"/>
  <c r="W925"/>
  <c r="S925"/>
  <c r="V925"/>
  <c r="W923"/>
  <c r="S923"/>
  <c r="V923"/>
  <c r="W922"/>
  <c r="S922"/>
  <c r="V922"/>
  <c r="W920"/>
  <c r="S920"/>
  <c r="V920"/>
  <c r="W919"/>
  <c r="S919"/>
  <c r="V919"/>
  <c r="W918"/>
  <c r="S918"/>
  <c r="V918"/>
  <c r="W917"/>
  <c r="S917"/>
  <c r="V917"/>
  <c r="W916"/>
  <c r="S916"/>
  <c r="V916"/>
  <c r="W914"/>
  <c r="S914"/>
  <c r="V914"/>
  <c r="W913"/>
  <c r="S913"/>
  <c r="V913"/>
  <c r="W912"/>
  <c r="S912"/>
  <c r="V912"/>
  <c r="W911"/>
  <c r="S911"/>
  <c r="V911"/>
  <c r="W910"/>
  <c r="S910"/>
  <c r="V910"/>
  <c r="R906"/>
  <c r="E906"/>
  <c r="D1020" s="1"/>
  <c r="R904"/>
  <c r="E904"/>
  <c r="D1018" s="1"/>
  <c r="R901"/>
  <c r="E901"/>
  <c r="D1015" s="1"/>
  <c r="R898"/>
  <c r="E898"/>
  <c r="D1012" s="1"/>
  <c r="R894"/>
  <c r="E894"/>
  <c r="D1008" s="1"/>
  <c r="R892"/>
  <c r="E892"/>
  <c r="D1006" s="1"/>
  <c r="R889"/>
  <c r="E889"/>
  <c r="D1003" s="1"/>
  <c r="R887"/>
  <c r="E887"/>
  <c r="D1001" s="1"/>
  <c r="E885"/>
  <c r="D999" s="1"/>
  <c r="R885"/>
  <c r="E883"/>
  <c r="D997" s="1"/>
  <c r="R883"/>
  <c r="W201"/>
  <c r="S201"/>
  <c r="D319"/>
  <c r="V201"/>
  <c r="T540"/>
  <c r="U540"/>
  <c r="T538"/>
  <c r="U538"/>
  <c r="D434"/>
  <c r="W313"/>
  <c r="S313"/>
  <c r="V313"/>
  <c r="D433"/>
  <c r="W312"/>
  <c r="S312"/>
  <c r="V312"/>
  <c r="D431"/>
  <c r="W310"/>
  <c r="S310"/>
  <c r="V310"/>
  <c r="D427"/>
  <c r="W306"/>
  <c r="S306"/>
  <c r="V306"/>
  <c r="D226"/>
  <c r="V107"/>
  <c r="W107"/>
  <c r="S107"/>
  <c r="T424"/>
  <c r="U424"/>
  <c r="U541"/>
  <c r="T541"/>
  <c r="T422"/>
  <c r="U422"/>
  <c r="T539"/>
  <c r="U539"/>
  <c r="U461"/>
  <c r="T461"/>
  <c r="U456"/>
  <c r="T456"/>
  <c r="U453"/>
  <c r="T453"/>
  <c r="U451"/>
  <c r="T451"/>
  <c r="U449"/>
  <c r="T449"/>
  <c r="V220"/>
  <c r="D338"/>
  <c r="W220"/>
  <c r="S220"/>
  <c r="U458"/>
  <c r="T458"/>
  <c r="D227"/>
  <c r="V108"/>
  <c r="W108"/>
  <c r="S108"/>
  <c r="D225"/>
  <c r="V106"/>
  <c r="W106"/>
  <c r="S106"/>
  <c r="T423"/>
  <c r="U423"/>
  <c r="T421"/>
  <c r="U421"/>
  <c r="P1060" l="1"/>
  <c r="R1060" s="1"/>
  <c r="S946"/>
  <c r="R1139"/>
  <c r="R1140"/>
  <c r="R1142"/>
  <c r="R1145"/>
  <c r="R1147"/>
  <c r="R1150"/>
  <c r="R1153"/>
  <c r="R1155"/>
  <c r="R1138"/>
  <c r="R1141"/>
  <c r="R1144"/>
  <c r="R1146"/>
  <c r="R1148"/>
  <c r="R1151"/>
  <c r="R1154"/>
  <c r="R997"/>
  <c r="R999"/>
  <c r="R1002"/>
  <c r="R1005"/>
  <c r="R1007"/>
  <c r="R1009"/>
  <c r="R1013"/>
  <c r="R1016"/>
  <c r="R1019"/>
  <c r="R1021"/>
  <c r="R1001"/>
  <c r="R1003"/>
  <c r="R1006"/>
  <c r="R1008"/>
  <c r="R1012"/>
  <c r="R1015"/>
  <c r="R1018"/>
  <c r="R1020"/>
  <c r="R996"/>
  <c r="R998"/>
  <c r="R1000"/>
  <c r="W1025"/>
  <c r="V1025"/>
  <c r="V1026"/>
  <c r="W1026"/>
  <c r="V1028"/>
  <c r="W1028"/>
  <c r="V1031"/>
  <c r="W1031"/>
  <c r="V1033"/>
  <c r="W1033"/>
  <c r="V1036"/>
  <c r="W1036"/>
  <c r="V1039"/>
  <c r="W1039"/>
  <c r="W1041"/>
  <c r="V1041"/>
  <c r="V1024"/>
  <c r="W1024"/>
  <c r="V1027"/>
  <c r="W1027"/>
  <c r="V1030"/>
  <c r="W1030"/>
  <c r="V1032"/>
  <c r="W1032"/>
  <c r="V1034"/>
  <c r="W1034"/>
  <c r="V1037"/>
  <c r="W1037"/>
  <c r="W1040"/>
  <c r="V1040"/>
  <c r="U72"/>
  <c r="T72"/>
  <c r="E191"/>
  <c r="R191"/>
  <c r="E189"/>
  <c r="R189"/>
  <c r="T70"/>
  <c r="U70"/>
  <c r="E186"/>
  <c r="R186"/>
  <c r="Q485"/>
  <c r="N602"/>
  <c r="D305"/>
  <c r="S187"/>
  <c r="V187"/>
  <c r="W187"/>
  <c r="U67"/>
  <c r="T67"/>
  <c r="R225"/>
  <c r="E225"/>
  <c r="R227"/>
  <c r="E227"/>
  <c r="R226"/>
  <c r="E226"/>
  <c r="U306"/>
  <c r="T306"/>
  <c r="R427"/>
  <c r="E427"/>
  <c r="U310"/>
  <c r="T310"/>
  <c r="R431"/>
  <c r="E431"/>
  <c r="U312"/>
  <c r="T312"/>
  <c r="R433"/>
  <c r="E433"/>
  <c r="U313"/>
  <c r="T313"/>
  <c r="R434"/>
  <c r="E434"/>
  <c r="E319"/>
  <c r="R319"/>
  <c r="W883"/>
  <c r="S883"/>
  <c r="V883"/>
  <c r="W885"/>
  <c r="S885"/>
  <c r="V885"/>
  <c r="U860"/>
  <c r="T860"/>
  <c r="W882"/>
  <c r="S882"/>
  <c r="V882"/>
  <c r="W884"/>
  <c r="S884"/>
  <c r="V884"/>
  <c r="W886"/>
  <c r="S886"/>
  <c r="V886"/>
  <c r="U311"/>
  <c r="T311"/>
  <c r="R432"/>
  <c r="E432"/>
  <c r="E320"/>
  <c r="R320"/>
  <c r="T106"/>
  <c r="U106"/>
  <c r="T108"/>
  <c r="U108"/>
  <c r="T220"/>
  <c r="U220"/>
  <c r="E338"/>
  <c r="R338"/>
  <c r="T107"/>
  <c r="U107"/>
  <c r="U201"/>
  <c r="T201"/>
  <c r="W887"/>
  <c r="S887"/>
  <c r="V887"/>
  <c r="V889"/>
  <c r="W889"/>
  <c r="S889"/>
  <c r="V892"/>
  <c r="W892"/>
  <c r="S892"/>
  <c r="V894"/>
  <c r="W894"/>
  <c r="S894"/>
  <c r="V898"/>
  <c r="W898"/>
  <c r="S898"/>
  <c r="V901"/>
  <c r="W901"/>
  <c r="S901"/>
  <c r="V904"/>
  <c r="W904"/>
  <c r="S904"/>
  <c r="V906"/>
  <c r="W906"/>
  <c r="S906"/>
  <c r="U910"/>
  <c r="T910"/>
  <c r="U911"/>
  <c r="T911"/>
  <c r="U912"/>
  <c r="T912"/>
  <c r="U913"/>
  <c r="T913"/>
  <c r="U914"/>
  <c r="T914"/>
  <c r="U916"/>
  <c r="T916"/>
  <c r="U917"/>
  <c r="T917"/>
  <c r="U918"/>
  <c r="T918"/>
  <c r="U919"/>
  <c r="T919"/>
  <c r="U920"/>
  <c r="T920"/>
  <c r="U922"/>
  <c r="T922"/>
  <c r="U923"/>
  <c r="T923"/>
  <c r="U925"/>
  <c r="T925"/>
  <c r="U926"/>
  <c r="T926"/>
  <c r="U927"/>
  <c r="T927"/>
  <c r="V888"/>
  <c r="W888"/>
  <c r="S888"/>
  <c r="V891"/>
  <c r="W891"/>
  <c r="S891"/>
  <c r="V893"/>
  <c r="W893"/>
  <c r="S893"/>
  <c r="V895"/>
  <c r="W895"/>
  <c r="S895"/>
  <c r="V899"/>
  <c r="W899"/>
  <c r="S899"/>
  <c r="V902"/>
  <c r="W902"/>
  <c r="S902"/>
  <c r="V905"/>
  <c r="W905"/>
  <c r="S905"/>
  <c r="W907"/>
  <c r="V907"/>
  <c r="S907"/>
  <c r="T907" s="1"/>
  <c r="U202"/>
  <c r="T202"/>
  <c r="W1154" l="1"/>
  <c r="V1154"/>
  <c r="S1154"/>
  <c r="Z1154" s="1"/>
  <c r="V1151"/>
  <c r="W1151"/>
  <c r="S1151"/>
  <c r="Z1151" s="1"/>
  <c r="V1148"/>
  <c r="S1148"/>
  <c r="Z1148" s="1"/>
  <c r="W1148"/>
  <c r="W1146"/>
  <c r="V1146"/>
  <c r="S1146"/>
  <c r="Z1146" s="1"/>
  <c r="V1144"/>
  <c r="S1144"/>
  <c r="Z1144" s="1"/>
  <c r="W1144"/>
  <c r="W1141"/>
  <c r="V1141"/>
  <c r="S1141"/>
  <c r="Z1141" s="1"/>
  <c r="W1138"/>
  <c r="V1138"/>
  <c r="S1138"/>
  <c r="Z1138" s="1"/>
  <c r="V1155"/>
  <c r="S1155"/>
  <c r="Z1155" s="1"/>
  <c r="W1155"/>
  <c r="W1153"/>
  <c r="V1153"/>
  <c r="S1153"/>
  <c r="Z1153" s="1"/>
  <c r="V1150"/>
  <c r="S1150"/>
  <c r="Z1150" s="1"/>
  <c r="W1150"/>
  <c r="W1147"/>
  <c r="V1147"/>
  <c r="S1147"/>
  <c r="Z1147" s="1"/>
  <c r="V1145"/>
  <c r="S1145"/>
  <c r="Z1145" s="1"/>
  <c r="W1145"/>
  <c r="W1142"/>
  <c r="V1142"/>
  <c r="S1142"/>
  <c r="Z1142" s="1"/>
  <c r="V1140"/>
  <c r="S1140"/>
  <c r="Z1140" s="1"/>
  <c r="W1140"/>
  <c r="V1139"/>
  <c r="S1139"/>
  <c r="Z1139" s="1"/>
  <c r="W1139"/>
  <c r="T1040"/>
  <c r="U1040"/>
  <c r="T1034"/>
  <c r="U1034"/>
  <c r="T1030"/>
  <c r="U1030"/>
  <c r="T1027"/>
  <c r="U1027"/>
  <c r="U1024"/>
  <c r="T1024"/>
  <c r="T1039"/>
  <c r="U1039"/>
  <c r="T1033"/>
  <c r="U1033"/>
  <c r="U1025"/>
  <c r="T1025"/>
  <c r="W1000"/>
  <c r="V1000"/>
  <c r="W996"/>
  <c r="V996"/>
  <c r="W1020"/>
  <c r="V1020"/>
  <c r="W1018"/>
  <c r="V1018"/>
  <c r="W1012"/>
  <c r="V1012"/>
  <c r="W1008"/>
  <c r="V1008"/>
  <c r="W1006"/>
  <c r="V1006"/>
  <c r="W1003"/>
  <c r="V1003"/>
  <c r="T1021"/>
  <c r="V1021"/>
  <c r="W1021"/>
  <c r="W1019"/>
  <c r="V1019"/>
  <c r="W1013"/>
  <c r="V1013"/>
  <c r="W1009"/>
  <c r="V1009"/>
  <c r="W999"/>
  <c r="V999"/>
  <c r="T1037"/>
  <c r="U1037"/>
  <c r="T1032"/>
  <c r="U1032"/>
  <c r="T1041"/>
  <c r="U1041"/>
  <c r="T1036"/>
  <c r="U1036"/>
  <c r="T1031"/>
  <c r="U1031"/>
  <c r="T1028"/>
  <c r="U1028"/>
  <c r="U1026"/>
  <c r="T1026"/>
  <c r="W998"/>
  <c r="V998"/>
  <c r="W1015"/>
  <c r="V1015"/>
  <c r="W1001"/>
  <c r="V1001"/>
  <c r="W1016"/>
  <c r="V1016"/>
  <c r="W1007"/>
  <c r="V1007"/>
  <c r="V1005"/>
  <c r="W1005"/>
  <c r="W1002"/>
  <c r="V1002"/>
  <c r="W997"/>
  <c r="V997"/>
  <c r="D307"/>
  <c r="S189"/>
  <c r="V189"/>
  <c r="W189"/>
  <c r="V191"/>
  <c r="W191"/>
  <c r="D309"/>
  <c r="S191"/>
  <c r="E305"/>
  <c r="R305"/>
  <c r="S485"/>
  <c r="R602" s="1"/>
  <c r="P602"/>
  <c r="D304"/>
  <c r="S186"/>
  <c r="V186"/>
  <c r="W186"/>
  <c r="T187"/>
  <c r="U187"/>
  <c r="U887"/>
  <c r="T887"/>
  <c r="W338"/>
  <c r="S338"/>
  <c r="D459"/>
  <c r="V338"/>
  <c r="D441"/>
  <c r="W320"/>
  <c r="S320"/>
  <c r="V320"/>
  <c r="U886"/>
  <c r="T886"/>
  <c r="U884"/>
  <c r="T884"/>
  <c r="U882"/>
  <c r="T882"/>
  <c r="U885"/>
  <c r="T885"/>
  <c r="U883"/>
  <c r="T883"/>
  <c r="D440"/>
  <c r="W319"/>
  <c r="S319"/>
  <c r="V319"/>
  <c r="T905"/>
  <c r="U905"/>
  <c r="T902"/>
  <c r="U902"/>
  <c r="T899"/>
  <c r="U899"/>
  <c r="T895"/>
  <c r="U895"/>
  <c r="T893"/>
  <c r="U893"/>
  <c r="T891"/>
  <c r="U891"/>
  <c r="T888"/>
  <c r="U888"/>
  <c r="T906"/>
  <c r="U906"/>
  <c r="T904"/>
  <c r="U904"/>
  <c r="T901"/>
  <c r="U901"/>
  <c r="T898"/>
  <c r="U898"/>
  <c r="T894"/>
  <c r="U894"/>
  <c r="T892"/>
  <c r="U892"/>
  <c r="T889"/>
  <c r="U889"/>
  <c r="D549"/>
  <c r="R549" s="1"/>
  <c r="V432"/>
  <c r="W432"/>
  <c r="S432"/>
  <c r="D551"/>
  <c r="R551" s="1"/>
  <c r="V434"/>
  <c r="W434"/>
  <c r="S434"/>
  <c r="V433"/>
  <c r="D550"/>
  <c r="R550" s="1"/>
  <c r="W433"/>
  <c r="S433"/>
  <c r="V431"/>
  <c r="D548"/>
  <c r="R548" s="1"/>
  <c r="W431"/>
  <c r="S431"/>
  <c r="D544"/>
  <c r="R544" s="1"/>
  <c r="V427"/>
  <c r="W427"/>
  <c r="S427"/>
  <c r="V226"/>
  <c r="D344"/>
  <c r="W226"/>
  <c r="S226"/>
  <c r="V227"/>
  <c r="D345"/>
  <c r="W227"/>
  <c r="S227"/>
  <c r="V225"/>
  <c r="D343"/>
  <c r="W225"/>
  <c r="S225"/>
  <c r="U1140" l="1"/>
  <c r="T1140"/>
  <c r="U1142"/>
  <c r="T1142"/>
  <c r="U1145"/>
  <c r="T1145"/>
  <c r="U1147"/>
  <c r="T1147"/>
  <c r="U1150"/>
  <c r="T1150"/>
  <c r="U1153"/>
  <c r="T1153"/>
  <c r="U1155"/>
  <c r="T1155"/>
  <c r="U1138"/>
  <c r="T1138"/>
  <c r="U1154"/>
  <c r="T1154"/>
  <c r="U1139"/>
  <c r="T1139"/>
  <c r="U1141"/>
  <c r="T1141"/>
  <c r="U1144"/>
  <c r="T1144"/>
  <c r="U1146"/>
  <c r="T1146"/>
  <c r="U1148"/>
  <c r="T1148"/>
  <c r="T1151"/>
  <c r="U1151"/>
  <c r="T997"/>
  <c r="U997"/>
  <c r="T1005"/>
  <c r="U1005"/>
  <c r="T1016"/>
  <c r="U1016"/>
  <c r="T1015"/>
  <c r="U1015"/>
  <c r="T999"/>
  <c r="U999"/>
  <c r="T1013"/>
  <c r="U1013"/>
  <c r="T1006"/>
  <c r="U1006"/>
  <c r="T1012"/>
  <c r="U1012"/>
  <c r="T1020"/>
  <c r="U1020"/>
  <c r="T1000"/>
  <c r="U1000"/>
  <c r="T1002"/>
  <c r="U1002"/>
  <c r="T1007"/>
  <c r="U1007"/>
  <c r="T1001"/>
  <c r="U1001"/>
  <c r="T998"/>
  <c r="U998"/>
  <c r="T1009"/>
  <c r="U1009"/>
  <c r="T1019"/>
  <c r="U1019"/>
  <c r="T1003"/>
  <c r="U1003"/>
  <c r="T1008"/>
  <c r="U1008"/>
  <c r="T1018"/>
  <c r="U1018"/>
  <c r="T996"/>
  <c r="U996"/>
  <c r="E309"/>
  <c r="R309"/>
  <c r="R307"/>
  <c r="E307"/>
  <c r="T191"/>
  <c r="U191"/>
  <c r="U189"/>
  <c r="T189"/>
  <c r="E304"/>
  <c r="R304"/>
  <c r="W305"/>
  <c r="V305"/>
  <c r="D426"/>
  <c r="S305"/>
  <c r="T186"/>
  <c r="U186"/>
  <c r="T544"/>
  <c r="U544"/>
  <c r="T551"/>
  <c r="U551"/>
  <c r="T549"/>
  <c r="U549"/>
  <c r="U319"/>
  <c r="T319"/>
  <c r="R440"/>
  <c r="E440"/>
  <c r="U320"/>
  <c r="T320"/>
  <c r="R441"/>
  <c r="E441"/>
  <c r="E459"/>
  <c r="R459"/>
  <c r="T225"/>
  <c r="U225"/>
  <c r="E343"/>
  <c r="R343"/>
  <c r="T227"/>
  <c r="U227"/>
  <c r="E345"/>
  <c r="R345"/>
  <c r="T226"/>
  <c r="U226"/>
  <c r="E344"/>
  <c r="R344"/>
  <c r="T427"/>
  <c r="U427"/>
  <c r="T431"/>
  <c r="U431"/>
  <c r="T548"/>
  <c r="U548"/>
  <c r="T433"/>
  <c r="U433"/>
  <c r="U550"/>
  <c r="T550"/>
  <c r="T434"/>
  <c r="U434"/>
  <c r="T432"/>
  <c r="U432"/>
  <c r="U338"/>
  <c r="T338"/>
  <c r="W309" l="1"/>
  <c r="V309"/>
  <c r="D430"/>
  <c r="S309"/>
  <c r="W307"/>
  <c r="V307"/>
  <c r="D428"/>
  <c r="S307"/>
  <c r="E426"/>
  <c r="R426"/>
  <c r="W304"/>
  <c r="V304"/>
  <c r="D425"/>
  <c r="S304"/>
  <c r="T305"/>
  <c r="U305"/>
  <c r="W344"/>
  <c r="S344"/>
  <c r="D465"/>
  <c r="V344"/>
  <c r="W345"/>
  <c r="S345"/>
  <c r="D466"/>
  <c r="V345"/>
  <c r="W343"/>
  <c r="S343"/>
  <c r="D464"/>
  <c r="V343"/>
  <c r="D576"/>
  <c r="R576" s="1"/>
  <c r="W459"/>
  <c r="S459"/>
  <c r="V459"/>
  <c r="D558"/>
  <c r="R558" s="1"/>
  <c r="V441"/>
  <c r="W441"/>
  <c r="S441"/>
  <c r="V440"/>
  <c r="D557"/>
  <c r="R557" s="1"/>
  <c r="W440"/>
  <c r="S440"/>
  <c r="E428" l="1"/>
  <c r="R428"/>
  <c r="E430"/>
  <c r="R430"/>
  <c r="T307"/>
  <c r="U307"/>
  <c r="T309"/>
  <c r="U309"/>
  <c r="E425"/>
  <c r="R425"/>
  <c r="D543"/>
  <c r="R543" s="1"/>
  <c r="S426"/>
  <c r="V426"/>
  <c r="W426"/>
  <c r="T304"/>
  <c r="U304"/>
  <c r="T558"/>
  <c r="U558"/>
  <c r="U459"/>
  <c r="T459"/>
  <c r="T576"/>
  <c r="U576"/>
  <c r="E464"/>
  <c r="R464"/>
  <c r="E466"/>
  <c r="R466"/>
  <c r="E465"/>
  <c r="R465"/>
  <c r="T440"/>
  <c r="U440"/>
  <c r="U557"/>
  <c r="T557"/>
  <c r="T441"/>
  <c r="U441"/>
  <c r="U343"/>
  <c r="T343"/>
  <c r="U345"/>
  <c r="T345"/>
  <c r="U344"/>
  <c r="T344"/>
  <c r="V430" l="1"/>
  <c r="S430"/>
  <c r="D547"/>
  <c r="R547" s="1"/>
  <c r="W430"/>
  <c r="D545"/>
  <c r="R545" s="1"/>
  <c r="S428"/>
  <c r="V428"/>
  <c r="W428"/>
  <c r="U543"/>
  <c r="T543"/>
  <c r="V425"/>
  <c r="S425"/>
  <c r="D542"/>
  <c r="R542" s="1"/>
  <c r="W425"/>
  <c r="U426"/>
  <c r="T426"/>
  <c r="D582"/>
  <c r="R582" s="1"/>
  <c r="W465"/>
  <c r="S465"/>
  <c r="V465"/>
  <c r="W466"/>
  <c r="S466"/>
  <c r="D583"/>
  <c r="R583" s="1"/>
  <c r="V466"/>
  <c r="W464"/>
  <c r="S464"/>
  <c r="D581"/>
  <c r="R581" s="1"/>
  <c r="V464"/>
  <c r="T545" l="1"/>
  <c r="U545"/>
  <c r="U547"/>
  <c r="T547"/>
  <c r="U428"/>
  <c r="T428"/>
  <c r="U430"/>
  <c r="T430"/>
  <c r="U542"/>
  <c r="T542"/>
  <c r="U425"/>
  <c r="T425"/>
  <c r="T581"/>
  <c r="U581"/>
  <c r="U583"/>
  <c r="T583"/>
  <c r="U465"/>
  <c r="T465"/>
  <c r="T582"/>
  <c r="U582"/>
  <c r="U464"/>
  <c r="T464"/>
  <c r="U466"/>
  <c r="T466"/>
</calcChain>
</file>

<file path=xl/sharedStrings.xml><?xml version="1.0" encoding="utf-8"?>
<sst xmlns="http://schemas.openxmlformats.org/spreadsheetml/2006/main" count="6329" uniqueCount="228">
  <si>
    <t>LAPORAN PERKEMBANGAN HARGA KEBUTUHAN POKOK DAN BARANG PENTING LAINNYA  DI KOTA DEPOK</t>
  </si>
  <si>
    <t>A</t>
  </si>
  <si>
    <t>KOMODITI BAHAN POKOK</t>
  </si>
  <si>
    <t>TANGGAL</t>
  </si>
  <si>
    <t>02-01-2015</t>
  </si>
  <si>
    <t>MINGGU</t>
  </si>
  <si>
    <t>I</t>
  </si>
  <si>
    <t>NO</t>
  </si>
  <si>
    <t>PASAR</t>
  </si>
  <si>
    <t>HARGA RATA-RATA</t>
  </si>
  <si>
    <t>HARGA</t>
  </si>
  <si>
    <t>KET</t>
  </si>
  <si>
    <t>JENIS</t>
  </si>
  <si>
    <t>KEMIRI MUKA</t>
  </si>
  <si>
    <t>AGUNG</t>
  </si>
  <si>
    <t>MUSI</t>
  </si>
  <si>
    <t>CISALAK</t>
  </si>
  <si>
    <t>DEPOK JAYA</t>
  </si>
  <si>
    <t>T U G U</t>
  </si>
  <si>
    <t>SUKATANI</t>
  </si>
  <si>
    <t>KUALITAS</t>
  </si>
  <si>
    <t>SATU-</t>
  </si>
  <si>
    <t xml:space="preserve">Hari </t>
  </si>
  <si>
    <t>Selisih</t>
  </si>
  <si>
    <t>%</t>
  </si>
  <si>
    <t>TERTINGGI</t>
  </si>
  <si>
    <t>TERENDAH</t>
  </si>
  <si>
    <t>BARANG</t>
  </si>
  <si>
    <t>AN</t>
  </si>
  <si>
    <t>Jum'at</t>
  </si>
  <si>
    <t>24-12-2014</t>
  </si>
  <si>
    <t>2-1-2015</t>
  </si>
  <si>
    <t>Rp</t>
  </si>
  <si>
    <t>6</t>
  </si>
  <si>
    <t>7</t>
  </si>
  <si>
    <t>8</t>
  </si>
  <si>
    <t>11</t>
  </si>
  <si>
    <t>BERAS  Medium</t>
  </si>
  <si>
    <t>Kg</t>
  </si>
  <si>
    <t>GULA PASIR</t>
  </si>
  <si>
    <t>MINYAK GORENG</t>
  </si>
  <si>
    <t xml:space="preserve">Bimoli Botol </t>
  </si>
  <si>
    <t>620 ml</t>
  </si>
  <si>
    <t>TEPUNG TERIGU</t>
  </si>
  <si>
    <t>- Segitiga Biru (kw medium)</t>
  </si>
  <si>
    <t>DAGING</t>
  </si>
  <si>
    <t>Daging Sapi Murni</t>
  </si>
  <si>
    <t>Daging Ayam Broiler</t>
  </si>
  <si>
    <t>TELUR</t>
  </si>
  <si>
    <t>Telur Ayam Broiler</t>
  </si>
  <si>
    <t>CABE MERAH</t>
  </si>
  <si>
    <t>Cabe Merah Biasa</t>
  </si>
  <si>
    <t>Cabe Merah Keriting</t>
  </si>
  <si>
    <t>CABE RAWIT</t>
  </si>
  <si>
    <t>Hijau</t>
  </si>
  <si>
    <t>Merah</t>
  </si>
  <si>
    <t>BAWANG MERAH</t>
  </si>
  <si>
    <t>BAWANG PUTIH</t>
  </si>
  <si>
    <t>TOMAT</t>
  </si>
  <si>
    <t>KOL / KUBIS ( Bulat)</t>
  </si>
  <si>
    <t>KENTANG</t>
  </si>
  <si>
    <t>SUSU</t>
  </si>
  <si>
    <t>Susu Kental Manis Indomilk</t>
  </si>
  <si>
    <t>390 gram</t>
  </si>
  <si>
    <t>Susu Kental Manis Bendera</t>
  </si>
  <si>
    <t>397 gram</t>
  </si>
  <si>
    <t>Susu Bubuk Indomilk</t>
  </si>
  <si>
    <t>400 gram</t>
  </si>
  <si>
    <t>Susu Bubuk Bendera</t>
  </si>
  <si>
    <t>GARAM BERYODIUM</t>
  </si>
  <si>
    <t xml:space="preserve"> Garam (Bata)</t>
  </si>
  <si>
    <t>Buah</t>
  </si>
  <si>
    <t>Garam (Halus)</t>
  </si>
  <si>
    <t>250 gram</t>
  </si>
  <si>
    <t>KACANG KEDELAI</t>
  </si>
  <si>
    <t>Kacang Kedelai Ex Impor</t>
  </si>
  <si>
    <t>Kacang Kedelai Lokal</t>
  </si>
  <si>
    <t>KACANG HIJAU</t>
  </si>
  <si>
    <t>KACANG TANAH (Belum diKupas)</t>
  </si>
  <si>
    <t>MIE INSTAN (Indomie Rasa Kari Ayam )</t>
  </si>
  <si>
    <t>bks</t>
  </si>
  <si>
    <t>Jagung Pipilan</t>
  </si>
  <si>
    <t>IKAN</t>
  </si>
  <si>
    <t xml:space="preserve">Teri Medan  No. 2 </t>
  </si>
  <si>
    <t>Ikan Mas</t>
  </si>
  <si>
    <t>Ketela Pohon</t>
  </si>
  <si>
    <t xml:space="preserve">Gas LPG </t>
  </si>
  <si>
    <t>3 Kg</t>
  </si>
  <si>
    <t>`</t>
  </si>
  <si>
    <t>B</t>
  </si>
  <si>
    <t>KOMODITI BAHAN STARTEGIS LAINNYA</t>
  </si>
  <si>
    <t>SEMEN</t>
  </si>
  <si>
    <t>Tiga Roda 50 Kg</t>
  </si>
  <si>
    <t>zak</t>
  </si>
  <si>
    <t>Tiga Roda 40 Kg</t>
  </si>
  <si>
    <t xml:space="preserve">Holcin  (50 Kg) </t>
  </si>
  <si>
    <t xml:space="preserve">Holcin  (40 Kg) </t>
  </si>
  <si>
    <t>Padang (50 Kg)</t>
  </si>
  <si>
    <t>Padang (40 Kg)</t>
  </si>
  <si>
    <t>Tonasa (50 Kg)</t>
  </si>
  <si>
    <t>Tonasa (40 Kg)</t>
  </si>
  <si>
    <t>PUPUK NON SUBSIDI</t>
  </si>
  <si>
    <t>a. KCL</t>
  </si>
  <si>
    <t>b. Pupuk NPK</t>
  </si>
  <si>
    <t>c. Pupuk SP 36</t>
  </si>
  <si>
    <t>d. Pupuk Urea</t>
  </si>
  <si>
    <t>e. Pupuk ZA</t>
  </si>
  <si>
    <t>SENG</t>
  </si>
  <si>
    <t>a. Gelombang (180/1 m)</t>
  </si>
  <si>
    <t xml:space="preserve">    - Tebal 02</t>
  </si>
  <si>
    <t>lembar</t>
  </si>
  <si>
    <t xml:space="preserve">    - Tebal 03</t>
  </si>
  <si>
    <t>b. Plat (90 Cm/1 m/lembar)</t>
  </si>
  <si>
    <t>BESI</t>
  </si>
  <si>
    <t>a. 6 mm</t>
  </si>
  <si>
    <t>Batang</t>
  </si>
  <si>
    <t>b. 8 mm</t>
  </si>
  <si>
    <t>c. 10 mm</t>
  </si>
  <si>
    <t>d. 12 mm</t>
  </si>
  <si>
    <t>KAYU</t>
  </si>
  <si>
    <t>a. Meranti</t>
  </si>
  <si>
    <t xml:space="preserve">    -  Kaso 4 x 6</t>
  </si>
  <si>
    <t xml:space="preserve">    -  Kaso 5 x 7</t>
  </si>
  <si>
    <t xml:space="preserve">    -  Balok 5 x 10</t>
  </si>
  <si>
    <t xml:space="preserve">    -  Balok 8 x 12</t>
  </si>
  <si>
    <t xml:space="preserve">    -  Balok 6 x 12</t>
  </si>
  <si>
    <t>b. Kamper</t>
  </si>
  <si>
    <t>BATU BATA</t>
  </si>
  <si>
    <t>a. Batu Bata Mera</t>
  </si>
  <si>
    <t>b. Batako</t>
  </si>
  <si>
    <t>EMAS ( LOGAM MULIA )</t>
  </si>
  <si>
    <t>a. 24 Karat</t>
  </si>
  <si>
    <t>gram</t>
  </si>
  <si>
    <t>b. 23 Karat</t>
  </si>
  <si>
    <t>c. 22 Karat</t>
  </si>
  <si>
    <t>Depok,       Januari  2015</t>
  </si>
  <si>
    <t>KEPALA DINAS PERINDUSTRIAN</t>
  </si>
  <si>
    <t>DAN PERDAGANGAN KOTA DEPOK</t>
  </si>
  <si>
    <t xml:space="preserve"> </t>
  </si>
  <si>
    <t>AGUS  SUHERMAN, SH</t>
  </si>
  <si>
    <t>Pembina Utama Muda</t>
  </si>
  <si>
    <t>NIP. 19580817 199103 1 005</t>
  </si>
  <si>
    <t>9-01-2014</t>
  </si>
  <si>
    <t>II</t>
  </si>
  <si>
    <t>9-1-2015</t>
  </si>
  <si>
    <t>16-01-2015</t>
  </si>
  <si>
    <t>III</t>
  </si>
  <si>
    <t>16-1-2015</t>
  </si>
  <si>
    <t>23-01-2015</t>
  </si>
  <si>
    <t>IV</t>
  </si>
  <si>
    <t>23-1-2015</t>
  </si>
  <si>
    <t>06-02-2015</t>
  </si>
  <si>
    <t>7-02-2014</t>
  </si>
  <si>
    <t>Depok,       Februari 2014</t>
  </si>
  <si>
    <t>Liter</t>
  </si>
  <si>
    <t>Garam (Bata)</t>
  </si>
  <si>
    <t>a. Batu Bata Merah</t>
  </si>
  <si>
    <t>Depok,       Februari 2015</t>
  </si>
  <si>
    <t>13-2-2014</t>
  </si>
  <si>
    <t>JENIS KUALITAS BARANG</t>
  </si>
  <si>
    <t>SATUAN</t>
  </si>
  <si>
    <t>HARGA PERMINGGU</t>
  </si>
  <si>
    <t>MINGGU LALU</t>
  </si>
  <si>
    <t>MINGGU INI</t>
  </si>
  <si>
    <t>PASAR :</t>
  </si>
  <si>
    <t>PERUBAHAN</t>
  </si>
  <si>
    <t>Segitiga Biru (kw medium)</t>
  </si>
  <si>
    <t>MINGGU :</t>
  </si>
  <si>
    <t>BULAN :</t>
  </si>
  <si>
    <t>Mengetahui :</t>
  </si>
  <si>
    <t>Pengelola</t>
  </si>
  <si>
    <t>.........................................................</t>
  </si>
  <si>
    <t>Depok,</t>
  </si>
  <si>
    <t>Pelaksana Tugas</t>
  </si>
  <si>
    <t>PERKEMBANGAN HARGA KEBUTUHAN POKOK</t>
  </si>
  <si>
    <t>Bimoli Refil</t>
  </si>
  <si>
    <t>Daging Sapi</t>
  </si>
  <si>
    <t>Ekor</t>
  </si>
  <si>
    <t>Cabe Rawit Hijau</t>
  </si>
  <si>
    <t>Cabe Rawit Merah</t>
  </si>
  <si>
    <t>Pak</t>
  </si>
  <si>
    <t>Jagung Popcorn</t>
  </si>
  <si>
    <t>Daging Ayam Broiler (sedang)</t>
  </si>
  <si>
    <t>Gula Pasir</t>
  </si>
  <si>
    <t>Beras Medium</t>
  </si>
  <si>
    <t>Bawang Merah</t>
  </si>
  <si>
    <t>Bawang Putih</t>
  </si>
  <si>
    <t>Tomat</t>
  </si>
  <si>
    <t>Kol / Kubis (Bulat)</t>
  </si>
  <si>
    <t>Kentang</t>
  </si>
  <si>
    <t>Kacang Hijau</t>
  </si>
  <si>
    <t>Kacang Tanah (Kupas)</t>
  </si>
  <si>
    <t>HAGA KOMODITI BAHAN STARTEGIS LAINNYA</t>
  </si>
  <si>
    <t>NAMA BARANG</t>
  </si>
  <si>
    <t>Rp.</t>
  </si>
  <si>
    <t>20-02-2014</t>
  </si>
  <si>
    <t>396 gram</t>
  </si>
  <si>
    <t>Jagung popcron</t>
  </si>
  <si>
    <t>13-2-2013</t>
  </si>
  <si>
    <t>20-2-2014</t>
  </si>
  <si>
    <t>27-02-2015</t>
  </si>
  <si>
    <t>KACANG TANAH (Kupas)</t>
  </si>
  <si>
    <t>20-2-2015</t>
  </si>
  <si>
    <t>27-2-2015</t>
  </si>
  <si>
    <t>02-03-2015</t>
  </si>
  <si>
    <t>Depok,       Maret 2015</t>
  </si>
  <si>
    <t>Senin</t>
  </si>
  <si>
    <t>09-03-2015</t>
  </si>
  <si>
    <t>Depok,      Maret 2015</t>
  </si>
  <si>
    <t>16-03-2015</t>
  </si>
  <si>
    <t>23-03-2015</t>
  </si>
  <si>
    <t>30-03-2015</t>
  </si>
  <si>
    <t>V</t>
  </si>
  <si>
    <t>06-04-2015</t>
  </si>
  <si>
    <t>Depok,      April 2015</t>
  </si>
  <si>
    <t>13-04-2015</t>
  </si>
  <si>
    <t>20-04-2015</t>
  </si>
  <si>
    <t>27-04-2015</t>
  </si>
  <si>
    <t xml:space="preserve">  </t>
  </si>
  <si>
    <t>04-05-2015</t>
  </si>
  <si>
    <t>11-05-2015</t>
  </si>
  <si>
    <t>-</t>
  </si>
  <si>
    <t>Depok,      Mei 2015</t>
  </si>
  <si>
    <t>18-05-2015</t>
  </si>
  <si>
    <t>25-05-2015</t>
  </si>
  <si>
    <t>01-06-2015</t>
  </si>
  <si>
    <t>Depok,      Juni 2015</t>
  </si>
  <si>
    <t>08-06-2015</t>
  </si>
</sst>
</file>

<file path=xl/styles.xml><?xml version="1.0" encoding="utf-8"?>
<styleSheet xmlns="http://schemas.openxmlformats.org/spreadsheetml/2006/main">
  <numFmts count="8">
    <numFmt numFmtId="41" formatCode="_(* #,##0_);_(* \(#,##0\);_(* &quot;-&quot;_);_(@_)"/>
    <numFmt numFmtId="43" formatCode="_(* #,##0.00_);_(* \(#,##0.00\);_(* &quot;-&quot;??_);_(@_)"/>
    <numFmt numFmtId="164" formatCode="[$-409]d\-mmm\-yyyy;@"/>
    <numFmt numFmtId="165" formatCode="dd/mm/yy;@"/>
    <numFmt numFmtId="166" formatCode="_(* #,##0_);_(* \(#,##0\);_(* &quot;-&quot;??_);_(@_)"/>
    <numFmt numFmtId="167" formatCode="#,##0.0_);\(#,##0.0\)"/>
    <numFmt numFmtId="168" formatCode="dd/mm/yyyy;@"/>
    <numFmt numFmtId="169" formatCode="_(* #,##0.000_);_(* \(#,##0.000\);_(* &quot;-&quot;_);_(@_)"/>
  </numFmts>
  <fonts count="22">
    <font>
      <sz val="10"/>
      <name val="Arial"/>
    </font>
    <font>
      <sz val="11"/>
      <name val="Tahoma"/>
      <family val="2"/>
    </font>
    <font>
      <sz val="10"/>
      <name val="Arial"/>
      <family val="2"/>
    </font>
    <font>
      <u/>
      <sz val="11"/>
      <name val="Tahoma"/>
      <family val="2"/>
    </font>
    <font>
      <sz val="10"/>
      <name val="Cambria"/>
      <family val="1"/>
      <scheme val="major"/>
    </font>
    <font>
      <b/>
      <sz val="10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1"/>
      <name val="Cambria"/>
      <family val="1"/>
      <scheme val="major"/>
    </font>
    <font>
      <sz val="9"/>
      <name val="Cambria"/>
      <family val="1"/>
      <scheme val="major"/>
    </font>
    <font>
      <b/>
      <sz val="12"/>
      <color indexed="8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14"/>
      <color theme="1"/>
      <name val="Cambria"/>
      <family val="1"/>
      <scheme val="major"/>
    </font>
    <font>
      <sz val="12"/>
      <color indexed="8"/>
      <name val="Cambria"/>
      <family val="1"/>
      <scheme val="major"/>
    </font>
    <font>
      <sz val="10"/>
      <color indexed="8"/>
      <name val="Cambria"/>
      <family val="1"/>
      <scheme val="major"/>
    </font>
    <font>
      <sz val="11"/>
      <color indexed="8"/>
      <name val="Cambria"/>
      <family val="1"/>
      <scheme val="major"/>
    </font>
    <font>
      <b/>
      <sz val="12"/>
      <name val="Cambria"/>
      <family val="1"/>
      <scheme val="major"/>
    </font>
    <font>
      <b/>
      <sz val="11"/>
      <color indexed="8"/>
      <name val="Cambria"/>
      <family val="1"/>
      <scheme val="major"/>
    </font>
    <font>
      <sz val="10"/>
      <name val="Arial"/>
    </font>
    <font>
      <b/>
      <sz val="11"/>
      <name val="Tahoma"/>
      <family val="2"/>
    </font>
    <font>
      <sz val="10"/>
      <name val="Tahoma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1" fontId="18" fillId="0" borderId="0" applyFont="0" applyFill="0" applyBorder="0" applyAlignment="0" applyProtection="0"/>
  </cellStyleXfs>
  <cellXfs count="31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  <xf numFmtId="0" fontId="4" fillId="0" borderId="19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6" xfId="0" quotePrefix="1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6" xfId="0" quotePrefix="1" applyFont="1" applyFill="1" applyBorder="1" applyAlignment="1">
      <alignment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26" xfId="0" quotePrefix="1" applyFont="1" applyFill="1" applyBorder="1" applyAlignment="1">
      <alignment horizontal="left" vertical="center"/>
    </xf>
    <xf numFmtId="0" fontId="6" fillId="2" borderId="26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quotePrefix="1" applyFont="1" applyFill="1" applyBorder="1" applyAlignment="1">
      <alignment vertical="center"/>
    </xf>
    <xf numFmtId="0" fontId="6" fillId="2" borderId="32" xfId="0" quotePrefix="1" applyFont="1" applyFill="1" applyBorder="1" applyAlignment="1">
      <alignment vertical="center"/>
    </xf>
    <xf numFmtId="0" fontId="6" fillId="2" borderId="32" xfId="0" applyFont="1" applyFill="1" applyBorder="1" applyAlignment="1">
      <alignment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1" fillId="0" borderId="19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14" fillId="0" borderId="19" xfId="0" applyFont="1" applyBorder="1" applyAlignment="1">
      <alignment vertical="center"/>
    </xf>
    <xf numFmtId="0" fontId="7" fillId="2" borderId="12" xfId="0" applyFont="1" applyFill="1" applyBorder="1" applyAlignment="1">
      <alignment horizontal="center" vertical="center"/>
    </xf>
    <xf numFmtId="0" fontId="6" fillId="2" borderId="19" xfId="0" quotePrefix="1" applyFont="1" applyFill="1" applyBorder="1" applyAlignment="1">
      <alignment vertical="center"/>
    </xf>
    <xf numFmtId="0" fontId="7" fillId="2" borderId="19" xfId="0" applyFont="1" applyFill="1" applyBorder="1" applyAlignment="1">
      <alignment horizontal="center" vertical="center"/>
    </xf>
    <xf numFmtId="166" fontId="6" fillId="2" borderId="19" xfId="1" applyNumberFormat="1" applyFont="1" applyFill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vertical="center"/>
    </xf>
    <xf numFmtId="0" fontId="7" fillId="2" borderId="16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9" xfId="0" applyFont="1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1" fillId="0" borderId="16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164" fontId="1" fillId="0" borderId="19" xfId="0" quotePrefix="1" applyNumberFormat="1" applyFont="1" applyFill="1" applyBorder="1" applyAlignment="1">
      <alignment horizontal="center" vertical="center"/>
    </xf>
    <xf numFmtId="166" fontId="1" fillId="0" borderId="16" xfId="1" applyNumberFormat="1" applyFont="1" applyFill="1" applyBorder="1" applyAlignment="1">
      <alignment vertical="center"/>
    </xf>
    <xf numFmtId="166" fontId="1" fillId="0" borderId="19" xfId="1" applyNumberFormat="1" applyFont="1" applyFill="1" applyBorder="1" applyAlignment="1">
      <alignment vertical="center"/>
    </xf>
    <xf numFmtId="166" fontId="1" fillId="0" borderId="2" xfId="1" applyNumberFormat="1" applyFont="1" applyFill="1" applyBorder="1" applyAlignment="1">
      <alignment vertical="center"/>
    </xf>
    <xf numFmtId="37" fontId="1" fillId="0" borderId="12" xfId="0" quotePrefix="1" applyNumberFormat="1" applyFont="1" applyFill="1" applyBorder="1" applyAlignment="1">
      <alignment vertical="center"/>
    </xf>
    <xf numFmtId="39" fontId="1" fillId="0" borderId="20" xfId="0" quotePrefix="1" applyNumberFormat="1" applyFont="1" applyFill="1" applyBorder="1" applyAlignment="1">
      <alignment vertical="center"/>
    </xf>
    <xf numFmtId="41" fontId="1" fillId="0" borderId="16" xfId="0" applyNumberFormat="1" applyFont="1" applyFill="1" applyBorder="1" applyAlignment="1">
      <alignment vertical="center"/>
    </xf>
    <xf numFmtId="41" fontId="1" fillId="0" borderId="13" xfId="0" applyNumberFormat="1" applyFont="1" applyFill="1" applyBorder="1" applyAlignment="1">
      <alignment vertical="center"/>
    </xf>
    <xf numFmtId="37" fontId="1" fillId="0" borderId="19" xfId="0" quotePrefix="1" applyNumberFormat="1" applyFont="1" applyFill="1" applyBorder="1" applyAlignment="1">
      <alignment vertical="center"/>
    </xf>
    <xf numFmtId="39" fontId="1" fillId="0" borderId="19" xfId="0" quotePrefix="1" applyNumberFormat="1" applyFont="1" applyFill="1" applyBorder="1" applyAlignment="1">
      <alignment vertical="center"/>
    </xf>
    <xf numFmtId="41" fontId="1" fillId="0" borderId="19" xfId="0" applyNumberFormat="1" applyFont="1" applyFill="1" applyBorder="1" applyAlignment="1">
      <alignment vertical="center"/>
    </xf>
    <xf numFmtId="41" fontId="1" fillId="0" borderId="4" xfId="0" applyNumberFormat="1" applyFont="1" applyFill="1" applyBorder="1" applyAlignment="1">
      <alignment vertical="center"/>
    </xf>
    <xf numFmtId="37" fontId="1" fillId="0" borderId="2" xfId="0" quotePrefix="1" applyNumberFormat="1" applyFont="1" applyFill="1" applyBorder="1" applyAlignment="1">
      <alignment vertical="center"/>
    </xf>
    <xf numFmtId="39" fontId="1" fillId="0" borderId="10" xfId="0" quotePrefix="1" applyNumberFormat="1" applyFont="1" applyFill="1" applyBorder="1" applyAlignment="1">
      <alignment vertical="center"/>
    </xf>
    <xf numFmtId="0" fontId="1" fillId="0" borderId="32" xfId="0" quotePrefix="1" applyFont="1" applyFill="1" applyBorder="1" applyAlignment="1">
      <alignment vertical="center"/>
    </xf>
    <xf numFmtId="0" fontId="1" fillId="0" borderId="26" xfId="0" quotePrefix="1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166" fontId="1" fillId="0" borderId="4" xfId="1" applyNumberFormat="1" applyFont="1" applyFill="1" applyBorder="1" applyAlignment="1">
      <alignment vertical="center"/>
    </xf>
    <xf numFmtId="166" fontId="1" fillId="0" borderId="5" xfId="1" applyNumberFormat="1" applyFont="1" applyFill="1" applyBorder="1" applyAlignment="1">
      <alignment vertical="center"/>
    </xf>
    <xf numFmtId="37" fontId="1" fillId="0" borderId="5" xfId="0" quotePrefix="1" applyNumberFormat="1" applyFont="1" applyFill="1" applyBorder="1" applyAlignment="1">
      <alignment vertical="center"/>
    </xf>
    <xf numFmtId="39" fontId="1" fillId="0" borderId="5" xfId="0" quotePrefix="1" applyNumberFormat="1" applyFont="1" applyFill="1" applyBorder="1" applyAlignment="1">
      <alignment vertical="center"/>
    </xf>
    <xf numFmtId="41" fontId="1" fillId="0" borderId="5" xfId="0" applyNumberFormat="1" applyFont="1" applyFill="1" applyBorder="1" applyAlignment="1">
      <alignment vertical="center"/>
    </xf>
    <xf numFmtId="41" fontId="1" fillId="0" borderId="6" xfId="0" applyNumberFormat="1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41" fontId="1" fillId="0" borderId="12" xfId="0" applyNumberFormat="1" applyFont="1" applyFill="1" applyBorder="1" applyAlignment="1">
      <alignment vertical="center"/>
    </xf>
    <xf numFmtId="41" fontId="1" fillId="0" borderId="20" xfId="0" applyNumberFormat="1" applyFont="1" applyFill="1" applyBorder="1" applyAlignment="1">
      <alignment vertical="center"/>
    </xf>
    <xf numFmtId="0" fontId="1" fillId="0" borderId="19" xfId="0" quotePrefix="1" applyFont="1" applyFill="1" applyBorder="1" applyAlignment="1">
      <alignment vertical="center"/>
    </xf>
    <xf numFmtId="37" fontId="1" fillId="0" borderId="16" xfId="0" quotePrefix="1" applyNumberFormat="1" applyFont="1" applyFill="1" applyBorder="1" applyAlignment="1">
      <alignment vertical="center"/>
    </xf>
    <xf numFmtId="39" fontId="1" fillId="0" borderId="13" xfId="0" quotePrefix="1" applyNumberFormat="1" applyFont="1" applyFill="1" applyBorder="1" applyAlignment="1">
      <alignment vertical="center"/>
    </xf>
    <xf numFmtId="39" fontId="1" fillId="0" borderId="16" xfId="0" quotePrefix="1" applyNumberFormat="1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37" fontId="1" fillId="0" borderId="6" xfId="0" quotePrefix="1" applyNumberFormat="1" applyFont="1" applyFill="1" applyBorder="1" applyAlignment="1">
      <alignment vertical="center"/>
    </xf>
    <xf numFmtId="39" fontId="1" fillId="0" borderId="2" xfId="0" quotePrefix="1" applyNumberFormat="1" applyFont="1" applyFill="1" applyBorder="1" applyAlignment="1">
      <alignment vertical="center"/>
    </xf>
    <xf numFmtId="41" fontId="1" fillId="0" borderId="2" xfId="0" applyNumberFormat="1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" fillId="0" borderId="28" xfId="0" applyFont="1" applyFill="1" applyBorder="1" applyAlignment="1">
      <alignment horizontal="center" vertical="center"/>
    </xf>
    <xf numFmtId="166" fontId="1" fillId="0" borderId="6" xfId="1" applyNumberFormat="1" applyFont="1" applyFill="1" applyBorder="1" applyAlignment="1">
      <alignment vertical="center"/>
    </xf>
    <xf numFmtId="39" fontId="1" fillId="0" borderId="4" xfId="0" quotePrefix="1" applyNumberFormat="1" applyFont="1" applyFill="1" applyBorder="1" applyAlignment="1">
      <alignment vertical="center"/>
    </xf>
    <xf numFmtId="37" fontId="1" fillId="0" borderId="19" xfId="0" applyNumberFormat="1" applyFont="1" applyFill="1" applyBorder="1" applyAlignment="1">
      <alignment vertical="center"/>
    </xf>
    <xf numFmtId="37" fontId="1" fillId="0" borderId="4" xfId="0" applyNumberFormat="1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37" fontId="1" fillId="0" borderId="2" xfId="0" applyNumberFormat="1" applyFont="1" applyFill="1" applyBorder="1" applyAlignment="1">
      <alignment vertical="center"/>
    </xf>
    <xf numFmtId="37" fontId="1" fillId="0" borderId="10" xfId="0" applyNumberFormat="1" applyFont="1" applyFill="1" applyBorder="1" applyAlignment="1">
      <alignment vertical="center"/>
    </xf>
    <xf numFmtId="41" fontId="1" fillId="0" borderId="19" xfId="2" quotePrefix="1" applyFont="1" applyFill="1" applyBorder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2" xfId="0" applyFont="1" applyFill="1" applyBorder="1" applyAlignment="1">
      <alignment vertical="center"/>
    </xf>
    <xf numFmtId="164" fontId="1" fillId="0" borderId="19" xfId="0" quotePrefix="1" applyNumberFormat="1" applyFont="1" applyFill="1" applyBorder="1" applyAlignment="1">
      <alignment vertical="center"/>
    </xf>
    <xf numFmtId="168" fontId="1" fillId="0" borderId="19" xfId="0" quotePrefix="1" applyNumberFormat="1" applyFont="1" applyFill="1" applyBorder="1" applyAlignment="1">
      <alignment horizontal="center" vertical="center"/>
    </xf>
    <xf numFmtId="41" fontId="1" fillId="0" borderId="19" xfId="2" applyFont="1" applyFill="1" applyBorder="1" applyAlignment="1">
      <alignment horizontal="right" vertical="center"/>
    </xf>
    <xf numFmtId="0" fontId="1" fillId="0" borderId="35" xfId="0" applyFont="1" applyFill="1" applyBorder="1" applyAlignment="1">
      <alignment vertical="center"/>
    </xf>
    <xf numFmtId="0" fontId="1" fillId="0" borderId="36" xfId="0" applyFont="1" applyFill="1" applyBorder="1" applyAlignment="1">
      <alignment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vertical="center"/>
    </xf>
    <xf numFmtId="0" fontId="19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164" fontId="1" fillId="0" borderId="0" xfId="0" quotePrefix="1" applyNumberFormat="1" applyFont="1" applyFill="1" applyBorder="1" applyAlignment="1">
      <alignment vertical="center"/>
    </xf>
    <xf numFmtId="15" fontId="1" fillId="0" borderId="0" xfId="0" quotePrefix="1" applyNumberFormat="1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quotePrefix="1" applyFont="1" applyFill="1" applyAlignment="1">
      <alignment horizontal="left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165" fontId="1" fillId="0" borderId="19" xfId="0" quotePrefix="1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165" fontId="1" fillId="0" borderId="2" xfId="0" quotePrefix="1" applyNumberFormat="1" applyFont="1" applyFill="1" applyBorder="1" applyAlignment="1">
      <alignment horizontal="center" vertical="center"/>
    </xf>
    <xf numFmtId="0" fontId="1" fillId="0" borderId="19" xfId="0" quotePrefix="1" applyFont="1" applyFill="1" applyBorder="1" applyAlignment="1">
      <alignment horizontal="center" vertical="center"/>
    </xf>
    <xf numFmtId="0" fontId="1" fillId="0" borderId="4" xfId="0" quotePrefix="1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vertical="center"/>
    </xf>
    <xf numFmtId="0" fontId="1" fillId="0" borderId="25" xfId="0" quotePrefix="1" applyFont="1" applyFill="1" applyBorder="1" applyAlignment="1">
      <alignment vertical="center"/>
    </xf>
    <xf numFmtId="166" fontId="1" fillId="0" borderId="3" xfId="1" applyNumberFormat="1" applyFont="1" applyFill="1" applyBorder="1" applyAlignment="1">
      <alignment vertical="center"/>
    </xf>
    <xf numFmtId="41" fontId="1" fillId="0" borderId="10" xfId="0" applyNumberFormat="1" applyFont="1" applyFill="1" applyBorder="1" applyAlignment="1">
      <alignment vertical="center"/>
    </xf>
    <xf numFmtId="0" fontId="1" fillId="0" borderId="27" xfId="0" applyFont="1" applyFill="1" applyBorder="1" applyAlignment="1">
      <alignment vertical="center"/>
    </xf>
    <xf numFmtId="0" fontId="1" fillId="0" borderId="6" xfId="0" quotePrefix="1" applyFont="1" applyFill="1" applyBorder="1" applyAlignment="1">
      <alignment vertical="center"/>
    </xf>
    <xf numFmtId="166" fontId="1" fillId="0" borderId="16" xfId="1" applyNumberFormat="1" applyFont="1" applyFill="1" applyBorder="1" applyAlignment="1">
      <alignment horizontal="center" vertical="center"/>
    </xf>
    <xf numFmtId="166" fontId="1" fillId="0" borderId="15" xfId="1" applyNumberFormat="1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0" borderId="30" xfId="0" applyFont="1" applyFill="1" applyBorder="1" applyAlignment="1">
      <alignment vertical="center"/>
    </xf>
    <xf numFmtId="0" fontId="1" fillId="0" borderId="26" xfId="0" quotePrefix="1" applyFont="1" applyFill="1" applyBorder="1" applyAlignment="1">
      <alignment horizontal="left" vertical="center"/>
    </xf>
    <xf numFmtId="0" fontId="1" fillId="0" borderId="31" xfId="0" applyFont="1" applyFill="1" applyBorder="1" applyAlignment="1">
      <alignment vertical="center"/>
    </xf>
    <xf numFmtId="0" fontId="1" fillId="0" borderId="26" xfId="0" applyFont="1" applyFill="1" applyBorder="1" applyAlignment="1">
      <alignment horizontal="left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1" fillId="0" borderId="15" xfId="0" quotePrefix="1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166" fontId="1" fillId="0" borderId="0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67" fontId="1" fillId="0" borderId="4" xfId="0" quotePrefix="1" applyNumberFormat="1" applyFont="1" applyFill="1" applyBorder="1" applyAlignment="1">
      <alignment vertical="center"/>
    </xf>
    <xf numFmtId="166" fontId="1" fillId="0" borderId="12" xfId="1" applyNumberFormat="1" applyFont="1" applyFill="1" applyBorder="1" applyAlignment="1">
      <alignment vertical="center"/>
    </xf>
    <xf numFmtId="164" fontId="1" fillId="0" borderId="19" xfId="0" applyNumberFormat="1" applyFont="1" applyFill="1" applyBorder="1" applyAlignment="1">
      <alignment vertical="center"/>
    </xf>
    <xf numFmtId="39" fontId="1" fillId="0" borderId="4" xfId="0" quotePrefix="1" applyNumberFormat="1" applyFont="1" applyFill="1" applyBorder="1" applyAlignment="1">
      <alignment horizontal="center" vertical="center"/>
    </xf>
    <xf numFmtId="39" fontId="1" fillId="0" borderId="10" xfId="0" quotePrefix="1" applyNumberFormat="1" applyFont="1" applyFill="1" applyBorder="1" applyAlignment="1">
      <alignment horizontal="center" vertical="center"/>
    </xf>
    <xf numFmtId="39" fontId="1" fillId="0" borderId="5" xfId="0" quotePrefix="1" applyNumberFormat="1" applyFont="1" applyFill="1" applyBorder="1" applyAlignment="1">
      <alignment horizontal="center" vertical="center"/>
    </xf>
    <xf numFmtId="39" fontId="1" fillId="0" borderId="13" xfId="0" quotePrefix="1" applyNumberFormat="1" applyFont="1" applyFill="1" applyBorder="1" applyAlignment="1">
      <alignment horizontal="center" vertical="center"/>
    </xf>
    <xf numFmtId="39" fontId="1" fillId="0" borderId="16" xfId="0" quotePrefix="1" applyNumberFormat="1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37" fontId="1" fillId="0" borderId="5" xfId="0" applyNumberFormat="1" applyFont="1" applyFill="1" applyBorder="1" applyAlignment="1">
      <alignment vertical="center"/>
    </xf>
    <xf numFmtId="37" fontId="1" fillId="0" borderId="6" xfId="0" applyNumberFormat="1" applyFont="1" applyFill="1" applyBorder="1" applyAlignment="1">
      <alignment vertical="center"/>
    </xf>
    <xf numFmtId="37" fontId="1" fillId="0" borderId="16" xfId="0" applyNumberFormat="1" applyFont="1" applyFill="1" applyBorder="1" applyAlignment="1">
      <alignment vertical="center"/>
    </xf>
    <xf numFmtId="37" fontId="1" fillId="0" borderId="13" xfId="0" applyNumberFormat="1" applyFont="1" applyFill="1" applyBorder="1" applyAlignment="1">
      <alignment vertical="center"/>
    </xf>
    <xf numFmtId="166" fontId="1" fillId="0" borderId="19" xfId="1" applyNumberFormat="1" applyFont="1" applyFill="1" applyBorder="1" applyAlignment="1">
      <alignment horizontal="center" vertical="center"/>
    </xf>
    <xf numFmtId="41" fontId="1" fillId="0" borderId="19" xfId="2" applyFont="1" applyFill="1" applyBorder="1" applyAlignment="1">
      <alignment vertical="center"/>
    </xf>
    <xf numFmtId="41" fontId="1" fillId="0" borderId="2" xfId="2" applyFont="1" applyFill="1" applyBorder="1" applyAlignment="1">
      <alignment vertical="center"/>
    </xf>
    <xf numFmtId="41" fontId="1" fillId="0" borderId="19" xfId="2" quotePrefix="1" applyFont="1" applyFill="1" applyBorder="1" applyAlignment="1">
      <alignment vertical="center"/>
    </xf>
    <xf numFmtId="41" fontId="1" fillId="0" borderId="4" xfId="2" quotePrefix="1" applyFont="1" applyFill="1" applyBorder="1" applyAlignment="1">
      <alignment vertical="center"/>
    </xf>
    <xf numFmtId="41" fontId="1" fillId="0" borderId="4" xfId="2" applyFont="1" applyFill="1" applyBorder="1" applyAlignment="1">
      <alignment vertical="center"/>
    </xf>
    <xf numFmtId="41" fontId="1" fillId="0" borderId="2" xfId="2" quotePrefix="1" applyFont="1" applyFill="1" applyBorder="1" applyAlignment="1">
      <alignment vertical="center"/>
    </xf>
    <xf numFmtId="41" fontId="1" fillId="0" borderId="10" xfId="2" quotePrefix="1" applyFont="1" applyFill="1" applyBorder="1" applyAlignment="1">
      <alignment vertical="center"/>
    </xf>
    <xf numFmtId="41" fontId="1" fillId="0" borderId="10" xfId="2" applyFont="1" applyFill="1" applyBorder="1" applyAlignment="1">
      <alignment vertical="center"/>
    </xf>
    <xf numFmtId="41" fontId="1" fillId="0" borderId="16" xfId="2" applyFont="1" applyFill="1" applyBorder="1" applyAlignment="1">
      <alignment vertical="center"/>
    </xf>
    <xf numFmtId="41" fontId="1" fillId="0" borderId="16" xfId="2" quotePrefix="1" applyFont="1" applyFill="1" applyBorder="1" applyAlignment="1">
      <alignment vertical="center"/>
    </xf>
    <xf numFmtId="41" fontId="1" fillId="0" borderId="13" xfId="2" quotePrefix="1" applyFont="1" applyFill="1" applyBorder="1" applyAlignment="1">
      <alignment vertical="center"/>
    </xf>
    <xf numFmtId="41" fontId="1" fillId="0" borderId="13" xfId="2" applyFont="1" applyFill="1" applyBorder="1" applyAlignment="1">
      <alignment vertical="center"/>
    </xf>
    <xf numFmtId="165" fontId="1" fillId="0" borderId="13" xfId="0" applyNumberFormat="1" applyFont="1" applyFill="1" applyBorder="1" applyAlignment="1">
      <alignment horizontal="center" vertical="center"/>
    </xf>
    <xf numFmtId="168" fontId="1" fillId="0" borderId="4" xfId="0" quotePrefix="1" applyNumberFormat="1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6" xfId="0" quotePrefix="1" applyFont="1" applyFill="1" applyBorder="1" applyAlignment="1">
      <alignment horizontal="center" vertical="center"/>
    </xf>
    <xf numFmtId="41" fontId="1" fillId="0" borderId="6" xfId="2" applyFont="1" applyFill="1" applyBorder="1" applyAlignment="1">
      <alignment vertical="center"/>
    </xf>
    <xf numFmtId="41" fontId="1" fillId="0" borderId="3" xfId="2" applyFont="1" applyFill="1" applyBorder="1" applyAlignment="1">
      <alignment vertical="center"/>
    </xf>
    <xf numFmtId="41" fontId="1" fillId="0" borderId="15" xfId="2" applyFont="1" applyFill="1" applyBorder="1" applyAlignment="1">
      <alignment vertical="center"/>
    </xf>
    <xf numFmtId="0" fontId="1" fillId="0" borderId="40" xfId="0" applyFont="1" applyFill="1" applyBorder="1" applyAlignment="1">
      <alignment horizontal="center" vertical="center"/>
    </xf>
    <xf numFmtId="168" fontId="20" fillId="0" borderId="19" xfId="2" quotePrefix="1" applyNumberFormat="1" applyFont="1" applyFill="1" applyBorder="1" applyAlignment="1">
      <alignment horizontal="center" vertical="center"/>
    </xf>
    <xf numFmtId="168" fontId="20" fillId="0" borderId="19" xfId="0" quotePrefix="1" applyNumberFormat="1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165" fontId="20" fillId="0" borderId="16" xfId="0" applyNumberFormat="1" applyFont="1" applyFill="1" applyBorder="1" applyAlignment="1">
      <alignment horizontal="center" vertical="center"/>
    </xf>
    <xf numFmtId="165" fontId="20" fillId="0" borderId="13" xfId="0" applyNumberFormat="1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vertical="center"/>
    </xf>
    <xf numFmtId="0" fontId="20" fillId="0" borderId="20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169" fontId="1" fillId="0" borderId="6" xfId="1" applyNumberFormat="1" applyFont="1" applyFill="1" applyBorder="1" applyAlignment="1">
      <alignment horizontal="center" vertical="center"/>
    </xf>
    <xf numFmtId="169" fontId="1" fillId="0" borderId="19" xfId="2" quotePrefix="1" applyNumberFormat="1" applyFont="1" applyFill="1" applyBorder="1" applyAlignment="1">
      <alignment vertical="center"/>
    </xf>
    <xf numFmtId="0" fontId="0" fillId="0" borderId="19" xfId="0" applyBorder="1"/>
    <xf numFmtId="41" fontId="0" fillId="0" borderId="19" xfId="2" applyFont="1" applyBorder="1"/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20" fillId="0" borderId="4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166" fontId="1" fillId="0" borderId="4" xfId="1" applyNumberFormat="1" applyFont="1" applyFill="1" applyBorder="1" applyAlignment="1">
      <alignment horizontal="center" vertical="center"/>
    </xf>
    <xf numFmtId="166" fontId="1" fillId="0" borderId="5" xfId="1" applyNumberFormat="1" applyFont="1" applyFill="1" applyBorder="1" applyAlignment="1">
      <alignment horizontal="center" vertical="center"/>
    </xf>
    <xf numFmtId="166" fontId="1" fillId="0" borderId="6" xfId="1" applyNumberFormat="1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41" fontId="0" fillId="0" borderId="19" xfId="2" applyFont="1" applyBorder="1" applyAlignment="1">
      <alignment vertical="center"/>
    </xf>
    <xf numFmtId="41" fontId="0" fillId="0" borderId="45" xfId="2" applyFont="1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7" xfId="0" applyBorder="1" applyAlignment="1">
      <alignment horizontal="center" vertical="center"/>
    </xf>
    <xf numFmtId="41" fontId="0" fillId="0" borderId="47" xfId="2" applyFont="1" applyBorder="1" applyAlignment="1">
      <alignment vertical="center"/>
    </xf>
    <xf numFmtId="41" fontId="0" fillId="0" borderId="48" xfId="2" applyFont="1" applyBorder="1" applyAlignment="1">
      <alignment vertical="center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1" fillId="0" borderId="19" xfId="0" applyFont="1" applyBorder="1" applyAlignment="1">
      <alignment vertical="center"/>
    </xf>
    <xf numFmtId="0" fontId="21" fillId="0" borderId="45" xfId="0" applyFont="1" applyBorder="1" applyAlignment="1">
      <alignment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166" fontId="1" fillId="0" borderId="4" xfId="1" applyNumberFormat="1" applyFont="1" applyFill="1" applyBorder="1" applyAlignment="1">
      <alignment horizontal="center" vertical="center"/>
    </xf>
    <xf numFmtId="166" fontId="1" fillId="0" borderId="5" xfId="1" applyNumberFormat="1" applyFont="1" applyFill="1" applyBorder="1" applyAlignment="1">
      <alignment horizontal="center" vertical="center"/>
    </xf>
    <xf numFmtId="166" fontId="1" fillId="0" borderId="6" xfId="1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1" fillId="0" borderId="42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41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FF00"/>
  </sheetPr>
  <dimension ref="A1:IV2657"/>
  <sheetViews>
    <sheetView tabSelected="1" view="pageBreakPreview" topLeftCell="W5" zoomScale="85" zoomScaleSheetLayoutView="85" workbookViewId="0">
      <pane xSplit="6915" ySplit="1065" topLeftCell="D2553"/>
      <selection activeCell="A5" sqref="A1:XFD1048576"/>
      <selection pane="topRight" activeCell="B5" sqref="B1:X1048576"/>
      <selection pane="bottomLeft" activeCell="AA2570" sqref="AA2570"/>
      <selection pane="bottomRight" activeCell="Q2553" sqref="Q2553"/>
    </sheetView>
  </sheetViews>
  <sheetFormatPr defaultRowHeight="14.25"/>
  <cols>
    <col min="1" max="1" width="4.28515625" style="111" customWidth="1"/>
    <col min="2" max="2" width="36.28515625" style="111" customWidth="1"/>
    <col min="3" max="3" width="11.28515625" style="111" customWidth="1"/>
    <col min="4" max="19" width="10.85546875" style="111" customWidth="1"/>
    <col min="20" max="21" width="9.85546875" style="111" customWidth="1"/>
    <col min="22" max="23" width="10.85546875" style="111" customWidth="1"/>
    <col min="24" max="24" width="6.5703125" style="111" customWidth="1"/>
    <col min="25" max="25" width="9.140625" style="111"/>
    <col min="26" max="26" width="11.28515625" style="111" customWidth="1"/>
    <col min="27" max="16384" width="9.140625" style="111"/>
  </cols>
  <sheetData>
    <row r="1" spans="1:36">
      <c r="A1" s="274" t="s">
        <v>0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</row>
    <row r="2" spans="1:36">
      <c r="A2" s="122" t="s">
        <v>1</v>
      </c>
      <c r="B2" s="275" t="s">
        <v>2</v>
      </c>
      <c r="C2" s="275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113"/>
      <c r="V2" s="221"/>
      <c r="W2" s="221"/>
      <c r="X2" s="221"/>
    </row>
    <row r="3" spans="1:36" ht="15.75" customHeight="1">
      <c r="A3" s="113"/>
      <c r="B3" s="123" t="s">
        <v>3</v>
      </c>
      <c r="C3" s="124" t="s">
        <v>4</v>
      </c>
      <c r="D3" s="125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26"/>
      <c r="AI3" s="126"/>
      <c r="AJ3" s="126"/>
    </row>
    <row r="4" spans="1:36" ht="12.75" customHeight="1">
      <c r="A4" s="113"/>
      <c r="B4" s="111" t="s">
        <v>5</v>
      </c>
      <c r="C4" s="127" t="s">
        <v>6</v>
      </c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</row>
    <row r="5" spans="1:36" ht="12.75" customHeight="1">
      <c r="A5" s="276" t="s">
        <v>7</v>
      </c>
      <c r="B5" s="80"/>
      <c r="C5" s="112"/>
      <c r="D5" s="279" t="s">
        <v>8</v>
      </c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1"/>
      <c r="R5" s="282" t="s">
        <v>9</v>
      </c>
      <c r="S5" s="283"/>
      <c r="T5" s="283"/>
      <c r="U5" s="284"/>
      <c r="V5" s="288" t="s">
        <v>10</v>
      </c>
      <c r="W5" s="289"/>
      <c r="X5" s="269" t="s">
        <v>11</v>
      </c>
      <c r="Y5" s="126"/>
      <c r="Z5" s="126"/>
      <c r="AA5" s="126"/>
      <c r="AB5" s="126"/>
      <c r="AC5" s="126"/>
      <c r="AD5" s="126"/>
      <c r="AE5" s="126"/>
      <c r="AF5" s="126"/>
      <c r="AG5" s="126"/>
      <c r="AH5" s="126"/>
      <c r="AI5" s="126"/>
      <c r="AJ5" s="126"/>
    </row>
    <row r="6" spans="1:36" ht="12.75" customHeight="1">
      <c r="A6" s="277"/>
      <c r="B6" s="237" t="s">
        <v>12</v>
      </c>
      <c r="C6" s="107"/>
      <c r="D6" s="279" t="s">
        <v>13</v>
      </c>
      <c r="E6" s="281"/>
      <c r="F6" s="279" t="s">
        <v>14</v>
      </c>
      <c r="G6" s="281"/>
      <c r="H6" s="279" t="s">
        <v>15</v>
      </c>
      <c r="I6" s="281"/>
      <c r="J6" s="279" t="s">
        <v>16</v>
      </c>
      <c r="K6" s="281"/>
      <c r="L6" s="279" t="s">
        <v>17</v>
      </c>
      <c r="M6" s="281"/>
      <c r="N6" s="279" t="s">
        <v>18</v>
      </c>
      <c r="O6" s="281"/>
      <c r="P6" s="279" t="s">
        <v>19</v>
      </c>
      <c r="Q6" s="281"/>
      <c r="R6" s="285"/>
      <c r="S6" s="286"/>
      <c r="T6" s="286"/>
      <c r="U6" s="287"/>
      <c r="V6" s="285"/>
      <c r="W6" s="287"/>
      <c r="X6" s="290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</row>
    <row r="7" spans="1:36" s="113" customFormat="1" ht="12.75" customHeight="1">
      <c r="A7" s="277"/>
      <c r="B7" s="237" t="s">
        <v>20</v>
      </c>
      <c r="C7" s="107" t="s">
        <v>21</v>
      </c>
      <c r="D7" s="216" t="s">
        <v>22</v>
      </c>
      <c r="E7" s="216" t="s">
        <v>22</v>
      </c>
      <c r="F7" s="216" t="s">
        <v>22</v>
      </c>
      <c r="G7" s="216" t="s">
        <v>22</v>
      </c>
      <c r="H7" s="216" t="s">
        <v>22</v>
      </c>
      <c r="I7" s="216" t="s">
        <v>22</v>
      </c>
      <c r="J7" s="216" t="s">
        <v>22</v>
      </c>
      <c r="K7" s="216" t="s">
        <v>22</v>
      </c>
      <c r="L7" s="216" t="s">
        <v>22</v>
      </c>
      <c r="M7" s="216" t="s">
        <v>22</v>
      </c>
      <c r="N7" s="216" t="s">
        <v>22</v>
      </c>
      <c r="O7" s="216" t="s">
        <v>22</v>
      </c>
      <c r="P7" s="216" t="s">
        <v>22</v>
      </c>
      <c r="Q7" s="216" t="s">
        <v>22</v>
      </c>
      <c r="R7" s="216" t="s">
        <v>22</v>
      </c>
      <c r="S7" s="216" t="s">
        <v>22</v>
      </c>
      <c r="T7" s="216" t="s">
        <v>23</v>
      </c>
      <c r="U7" s="216" t="s">
        <v>24</v>
      </c>
      <c r="V7" s="269" t="s">
        <v>25</v>
      </c>
      <c r="W7" s="269" t="s">
        <v>26</v>
      </c>
      <c r="X7" s="290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</row>
    <row r="8" spans="1:36" s="113" customFormat="1" ht="12.75" customHeight="1">
      <c r="A8" s="277"/>
      <c r="B8" s="237" t="s">
        <v>27</v>
      </c>
      <c r="C8" s="107" t="s">
        <v>28</v>
      </c>
      <c r="D8" s="61" t="s">
        <v>29</v>
      </c>
      <c r="E8" s="61" t="s">
        <v>29</v>
      </c>
      <c r="F8" s="61" t="s">
        <v>29</v>
      </c>
      <c r="G8" s="61" t="s">
        <v>29</v>
      </c>
      <c r="H8" s="61" t="s">
        <v>29</v>
      </c>
      <c r="I8" s="61" t="s">
        <v>29</v>
      </c>
      <c r="J8" s="61" t="s">
        <v>29</v>
      </c>
      <c r="K8" s="61" t="s">
        <v>29</v>
      </c>
      <c r="L8" s="61" t="s">
        <v>29</v>
      </c>
      <c r="M8" s="61" t="s">
        <v>29</v>
      </c>
      <c r="N8" s="61" t="s">
        <v>29</v>
      </c>
      <c r="O8" s="61" t="s">
        <v>29</v>
      </c>
      <c r="P8" s="61" t="s">
        <v>29</v>
      </c>
      <c r="Q8" s="61" t="s">
        <v>29</v>
      </c>
      <c r="R8" s="61" t="s">
        <v>29</v>
      </c>
      <c r="S8" s="61" t="s">
        <v>29</v>
      </c>
      <c r="T8" s="237"/>
      <c r="U8" s="237"/>
      <c r="V8" s="270"/>
      <c r="W8" s="270"/>
      <c r="X8" s="290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</row>
    <row r="9" spans="1:36" ht="12.75" customHeight="1">
      <c r="A9" s="278"/>
      <c r="B9" s="114"/>
      <c r="C9" s="238"/>
      <c r="D9" s="115" t="s">
        <v>30</v>
      </c>
      <c r="E9" s="115" t="s">
        <v>31</v>
      </c>
      <c r="F9" s="115" t="s">
        <v>30</v>
      </c>
      <c r="G9" s="115" t="s">
        <v>31</v>
      </c>
      <c r="H9" s="115" t="s">
        <v>30</v>
      </c>
      <c r="I9" s="115" t="s">
        <v>31</v>
      </c>
      <c r="J9" s="115" t="s">
        <v>30</v>
      </c>
      <c r="K9" s="115" t="s">
        <v>31</v>
      </c>
      <c r="L9" s="115" t="s">
        <v>30</v>
      </c>
      <c r="M9" s="115" t="s">
        <v>31</v>
      </c>
      <c r="N9" s="115" t="s">
        <v>30</v>
      </c>
      <c r="O9" s="115" t="s">
        <v>31</v>
      </c>
      <c r="P9" s="115" t="s">
        <v>30</v>
      </c>
      <c r="Q9" s="115" t="s">
        <v>31</v>
      </c>
      <c r="R9" s="115" t="s">
        <v>30</v>
      </c>
      <c r="S9" s="115" t="s">
        <v>31</v>
      </c>
      <c r="T9" s="62" t="s">
        <v>32</v>
      </c>
      <c r="U9" s="217"/>
      <c r="V9" s="242" t="s">
        <v>32</v>
      </c>
      <c r="W9" s="226" t="s">
        <v>32</v>
      </c>
      <c r="X9" s="270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</row>
    <row r="10" spans="1:36" ht="12.75" customHeight="1">
      <c r="A10" s="242">
        <v>1</v>
      </c>
      <c r="B10" s="128">
        <v>2</v>
      </c>
      <c r="C10" s="129">
        <v>3</v>
      </c>
      <c r="D10" s="242">
        <v>4</v>
      </c>
      <c r="E10" s="128">
        <v>5</v>
      </c>
      <c r="F10" s="130" t="s">
        <v>33</v>
      </c>
      <c r="G10" s="130" t="s">
        <v>34</v>
      </c>
      <c r="H10" s="130" t="s">
        <v>35</v>
      </c>
      <c r="I10" s="131">
        <v>9</v>
      </c>
      <c r="J10" s="131">
        <v>10</v>
      </c>
      <c r="K10" s="132" t="s">
        <v>36</v>
      </c>
      <c r="L10" s="131">
        <v>12</v>
      </c>
      <c r="M10" s="131">
        <v>13</v>
      </c>
      <c r="N10" s="131">
        <v>14</v>
      </c>
      <c r="O10" s="131">
        <v>15</v>
      </c>
      <c r="P10" s="131">
        <v>16</v>
      </c>
      <c r="Q10" s="131">
        <v>17</v>
      </c>
      <c r="R10" s="131">
        <v>18</v>
      </c>
      <c r="S10" s="131">
        <v>19</v>
      </c>
      <c r="T10" s="131">
        <v>20</v>
      </c>
      <c r="U10" s="131">
        <v>21</v>
      </c>
      <c r="V10" s="133">
        <v>22</v>
      </c>
      <c r="W10" s="134">
        <v>23</v>
      </c>
      <c r="X10" s="133">
        <v>24</v>
      </c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</row>
    <row r="11" spans="1:36" ht="16.5" customHeight="1">
      <c r="A11" s="135">
        <v>1</v>
      </c>
      <c r="B11" s="136" t="s">
        <v>37</v>
      </c>
      <c r="C11" s="227" t="s">
        <v>38</v>
      </c>
      <c r="D11" s="65" t="e">
        <f>SUM(#REF!)</f>
        <v>#REF!</v>
      </c>
      <c r="E11" s="65">
        <v>9500</v>
      </c>
      <c r="F11" s="65" t="e">
        <f>SUM(#REF!)</f>
        <v>#REF!</v>
      </c>
      <c r="G11" s="65">
        <v>8000</v>
      </c>
      <c r="H11" s="65" t="e">
        <f>SUM(#REF!)</f>
        <v>#REF!</v>
      </c>
      <c r="I11" s="65">
        <v>8800</v>
      </c>
      <c r="J11" s="65" t="e">
        <f>SUM(#REF!)</f>
        <v>#REF!</v>
      </c>
      <c r="K11" s="65">
        <v>7000</v>
      </c>
      <c r="L11" s="65" t="e">
        <f>SUM(#REF!)</f>
        <v>#REF!</v>
      </c>
      <c r="M11" s="65">
        <v>8800</v>
      </c>
      <c r="N11" s="65" t="e">
        <f>SUM(#REF!)</f>
        <v>#REF!</v>
      </c>
      <c r="O11" s="65">
        <v>10500</v>
      </c>
      <c r="P11" s="65" t="e">
        <f>SUM(#REF!)</f>
        <v>#REF!</v>
      </c>
      <c r="Q11" s="65">
        <v>9300</v>
      </c>
      <c r="R11" s="101" t="e">
        <f>SUM(D11+F11+H11+J11+L11+N11+P11)/7</f>
        <v>#REF!</v>
      </c>
      <c r="S11" s="66">
        <f>SUM(E11+G11+I11+K11+M11+O11+Q11)/7</f>
        <v>8842.8571428571431</v>
      </c>
      <c r="T11" s="71" t="e">
        <f>SUM(S11-R11)</f>
        <v>#REF!</v>
      </c>
      <c r="U11" s="102" t="e">
        <f>AVERAGE(S11-R11)/R11</f>
        <v>#REF!</v>
      </c>
      <c r="V11" s="73">
        <f>MAX(E11,G11,I11,K11,M11,O11,Q11)</f>
        <v>10500</v>
      </c>
      <c r="W11" s="74">
        <f>MIN(E11,G11,I11,K11,M11,O11,Q11)</f>
        <v>7000</v>
      </c>
      <c r="X11" s="79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/>
      <c r="AJ11" s="126"/>
    </row>
    <row r="12" spans="1:36" ht="16.5" customHeight="1">
      <c r="A12" s="135">
        <v>2</v>
      </c>
      <c r="B12" s="106" t="s">
        <v>39</v>
      </c>
      <c r="C12" s="107" t="s">
        <v>38</v>
      </c>
      <c r="D12" s="65" t="e">
        <f>SUM(#REF!)</f>
        <v>#REF!</v>
      </c>
      <c r="E12" s="66">
        <v>12000</v>
      </c>
      <c r="F12" s="65">
        <v>11000</v>
      </c>
      <c r="G12" s="66">
        <v>11000</v>
      </c>
      <c r="H12" s="65" t="e">
        <f>SUM(#REF!)</f>
        <v>#REF!</v>
      </c>
      <c r="I12" s="66">
        <v>12000</v>
      </c>
      <c r="J12" s="65" t="e">
        <f>SUM(#REF!)</f>
        <v>#REF!</v>
      </c>
      <c r="K12" s="66">
        <v>10000</v>
      </c>
      <c r="L12" s="65" t="e">
        <f>SUM(#REF!)</f>
        <v>#REF!</v>
      </c>
      <c r="M12" s="66">
        <v>13000</v>
      </c>
      <c r="N12" s="65" t="e">
        <f>SUM(#REF!)</f>
        <v>#REF!</v>
      </c>
      <c r="O12" s="65">
        <v>11000</v>
      </c>
      <c r="P12" s="65" t="e">
        <f>SUM(#REF!)</f>
        <v>#REF!</v>
      </c>
      <c r="Q12" s="66">
        <v>12000</v>
      </c>
      <c r="R12" s="137" t="e">
        <f>SUM(D12+F12+H12+J12+L12+N12+P12)/7</f>
        <v>#REF!</v>
      </c>
      <c r="S12" s="66">
        <f>SUM(E12+G12+I12+K12+M12+O12+Q12)/7</f>
        <v>11571.428571428571</v>
      </c>
      <c r="T12" s="75" t="e">
        <f>SUM(S12-R12)</f>
        <v>#REF!</v>
      </c>
      <c r="U12" s="76" t="e">
        <f>AVERAGE(S12-R12)/R12</f>
        <v>#REF!</v>
      </c>
      <c r="V12" s="98">
        <f>MAX(E12,G12,I12,K12,M12,O12,Q12)</f>
        <v>13000</v>
      </c>
      <c r="W12" s="138">
        <f>MIN(E12,G12,I12,K12,M12,O12,Q12)</f>
        <v>10000</v>
      </c>
      <c r="X12" s="79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</row>
    <row r="13" spans="1:36" ht="16.5" customHeight="1">
      <c r="A13" s="114">
        <v>3</v>
      </c>
      <c r="B13" s="139" t="s">
        <v>40</v>
      </c>
      <c r="C13" s="82"/>
      <c r="D13" s="65"/>
      <c r="E13" s="83"/>
      <c r="F13" s="65"/>
      <c r="G13" s="83"/>
      <c r="H13" s="65"/>
      <c r="I13" s="83"/>
      <c r="J13" s="65"/>
      <c r="K13" s="83"/>
      <c r="L13" s="65"/>
      <c r="M13" s="83"/>
      <c r="N13" s="65"/>
      <c r="O13" s="65"/>
      <c r="P13" s="65"/>
      <c r="Q13" s="83"/>
      <c r="R13" s="83"/>
      <c r="S13" s="84"/>
      <c r="T13" s="84"/>
      <c r="U13" s="85"/>
      <c r="V13" s="86"/>
      <c r="W13" s="87"/>
      <c r="X13" s="88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6"/>
    </row>
    <row r="14" spans="1:36" ht="16.5" customHeight="1">
      <c r="A14" s="135"/>
      <c r="B14" s="140" t="s">
        <v>41</v>
      </c>
      <c r="C14" s="227" t="s">
        <v>42</v>
      </c>
      <c r="D14" s="65" t="e">
        <f>SUM(#REF!)</f>
        <v>#REF!</v>
      </c>
      <c r="E14" s="64">
        <v>12500</v>
      </c>
      <c r="F14" s="65">
        <v>12000</v>
      </c>
      <c r="G14" s="141">
        <v>12000</v>
      </c>
      <c r="H14" s="65" t="e">
        <f>SUM(#REF!)</f>
        <v>#REF!</v>
      </c>
      <c r="I14" s="64">
        <v>11500</v>
      </c>
      <c r="J14" s="65" t="e">
        <f>SUM(#REF!)</f>
        <v>#REF!</v>
      </c>
      <c r="K14" s="64">
        <v>12500</v>
      </c>
      <c r="L14" s="65" t="e">
        <f>SUM(#REF!)</f>
        <v>#REF!</v>
      </c>
      <c r="M14" s="64">
        <v>13000</v>
      </c>
      <c r="N14" s="65" t="e">
        <f>SUM(#REF!)</f>
        <v>#REF!</v>
      </c>
      <c r="O14" s="65">
        <v>13000</v>
      </c>
      <c r="P14" s="65" t="e">
        <f>SUM(#REF!)</f>
        <v>#REF!</v>
      </c>
      <c r="Q14" s="64">
        <v>26000</v>
      </c>
      <c r="R14" s="142" t="e">
        <f>SUM(D14+F14+H14+J14+L14+N14+P14)/7</f>
        <v>#REF!</v>
      </c>
      <c r="S14" s="64">
        <f>SUM(E14+G14+I14+K14+M14+O14+Q14)/7</f>
        <v>14357.142857142857</v>
      </c>
      <c r="T14" s="92" t="e">
        <f>SUM(S14-R14)</f>
        <v>#REF!</v>
      </c>
      <c r="U14" s="93" t="e">
        <f>AVERAGE(S14-R14)/R14</f>
        <v>#REF!</v>
      </c>
      <c r="V14" s="69">
        <f>MAX(E14,G14,I14,K14,M14,O14,Q14)</f>
        <v>26000</v>
      </c>
      <c r="W14" s="70">
        <f>MIN(E14,G14,I14,K14,M14,O14,Q14)</f>
        <v>11500</v>
      </c>
      <c r="X14" s="79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</row>
    <row r="15" spans="1:36" ht="16.5" customHeight="1">
      <c r="A15" s="79">
        <v>4</v>
      </c>
      <c r="B15" s="106" t="s">
        <v>43</v>
      </c>
      <c r="C15" s="82"/>
      <c r="D15" s="65"/>
      <c r="E15" s="83"/>
      <c r="F15" s="65"/>
      <c r="G15" s="83"/>
      <c r="H15" s="65"/>
      <c r="I15" s="83"/>
      <c r="J15" s="65"/>
      <c r="K15" s="83"/>
      <c r="L15" s="65"/>
      <c r="M15" s="83"/>
      <c r="N15" s="65"/>
      <c r="O15" s="65"/>
      <c r="P15" s="65"/>
      <c r="Q15" s="83"/>
      <c r="R15" s="83"/>
      <c r="S15" s="84"/>
      <c r="T15" s="84"/>
      <c r="U15" s="85"/>
      <c r="V15" s="86"/>
      <c r="W15" s="87"/>
      <c r="X15" s="79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</row>
    <row r="16" spans="1:36" ht="16.5" customHeight="1">
      <c r="A16" s="79"/>
      <c r="B16" s="78" t="s">
        <v>44</v>
      </c>
      <c r="C16" s="100" t="s">
        <v>38</v>
      </c>
      <c r="D16" s="65" t="e">
        <f>SUM(#REF!)</f>
        <v>#REF!</v>
      </c>
      <c r="E16" s="64">
        <v>7500</v>
      </c>
      <c r="F16" s="65" t="e">
        <f>SUM(#REF!)</f>
        <v>#REF!</v>
      </c>
      <c r="G16" s="64">
        <v>10000</v>
      </c>
      <c r="H16" s="65" t="e">
        <f>SUM(#REF!)</f>
        <v>#REF!</v>
      </c>
      <c r="I16" s="64">
        <v>7000</v>
      </c>
      <c r="J16" s="65" t="e">
        <f>SUM(#REF!)</f>
        <v>#REF!</v>
      </c>
      <c r="K16" s="64">
        <v>7000</v>
      </c>
      <c r="L16" s="65" t="e">
        <f>SUM(#REF!)</f>
        <v>#REF!</v>
      </c>
      <c r="M16" s="64">
        <v>8000</v>
      </c>
      <c r="N16" s="65" t="e">
        <f>SUM(#REF!)</f>
        <v>#REF!</v>
      </c>
      <c r="O16" s="65">
        <v>7500</v>
      </c>
      <c r="P16" s="65" t="e">
        <f>SUM(#REF!)</f>
        <v>#REF!</v>
      </c>
      <c r="Q16" s="64">
        <v>10000</v>
      </c>
      <c r="R16" s="142" t="e">
        <f>SUM(D16+F16+H16+J16+L16+N16+P16)/7</f>
        <v>#REF!</v>
      </c>
      <c r="S16" s="64">
        <f>SUM(E16+G16+I16+K16+M16+O16+Q16)/7</f>
        <v>8142.8571428571431</v>
      </c>
      <c r="T16" s="92" t="e">
        <f>SUM(S16-R16)</f>
        <v>#REF!</v>
      </c>
      <c r="U16" s="93" t="e">
        <f>AVERAGE(S16-R16)/R16</f>
        <v>#REF!</v>
      </c>
      <c r="V16" s="69">
        <f>MAX(E16,G16,I16,K16,M16,O16,Q16)</f>
        <v>10000</v>
      </c>
      <c r="W16" s="70">
        <f>MIN(E16,G16,I16,K16,M16,O16,Q16)</f>
        <v>7000</v>
      </c>
      <c r="X16" s="79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</row>
    <row r="17" spans="1:36" ht="16.5" customHeight="1">
      <c r="A17" s="114">
        <v>5</v>
      </c>
      <c r="B17" s="143" t="s">
        <v>45</v>
      </c>
      <c r="C17" s="82"/>
      <c r="D17" s="65"/>
      <c r="E17" s="83"/>
      <c r="F17" s="65"/>
      <c r="G17" s="83"/>
      <c r="H17" s="65"/>
      <c r="I17" s="83"/>
      <c r="J17" s="65"/>
      <c r="K17" s="83"/>
      <c r="L17" s="65"/>
      <c r="M17" s="83"/>
      <c r="N17" s="65"/>
      <c r="O17" s="65"/>
      <c r="P17" s="65"/>
      <c r="Q17" s="83"/>
      <c r="R17" s="83"/>
      <c r="S17" s="84"/>
      <c r="T17" s="84"/>
      <c r="U17" s="85"/>
      <c r="V17" s="86"/>
      <c r="W17" s="87"/>
      <c r="X17" s="79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</row>
    <row r="18" spans="1:36" ht="16.5" customHeight="1">
      <c r="A18" s="79"/>
      <c r="B18" s="78" t="s">
        <v>46</v>
      </c>
      <c r="C18" s="100" t="s">
        <v>38</v>
      </c>
      <c r="D18" s="65" t="e">
        <f>SUM(#REF!)</f>
        <v>#REF!</v>
      </c>
      <c r="E18" s="65">
        <v>98000</v>
      </c>
      <c r="F18" s="65" t="e">
        <f>SUM(#REF!)</f>
        <v>#REF!</v>
      </c>
      <c r="G18" s="65">
        <v>95000</v>
      </c>
      <c r="H18" s="65" t="e">
        <f>SUM(#REF!)</f>
        <v>#REF!</v>
      </c>
      <c r="I18" s="65">
        <v>95000</v>
      </c>
      <c r="J18" s="65" t="e">
        <f>SUM(#REF!)</f>
        <v>#REF!</v>
      </c>
      <c r="K18" s="65">
        <v>95000</v>
      </c>
      <c r="L18" s="65" t="e">
        <f>SUM(#REF!)</f>
        <v>#REF!</v>
      </c>
      <c r="M18" s="65">
        <v>95000</v>
      </c>
      <c r="N18" s="65" t="e">
        <f>SUM(#REF!)</f>
        <v>#REF!</v>
      </c>
      <c r="O18" s="65">
        <v>95000</v>
      </c>
      <c r="P18" s="65" t="e">
        <f>SUM(#REF!)</f>
        <v>#REF!</v>
      </c>
      <c r="Q18" s="65">
        <v>100000</v>
      </c>
      <c r="R18" s="101" t="e">
        <f>SUM(D18+F18+H18+J18+L18+N18+P18)/7</f>
        <v>#REF!</v>
      </c>
      <c r="S18" s="65">
        <f>SUM(E18+G18+I18+K18+M18+O18+Q18)/7</f>
        <v>96142.857142857145</v>
      </c>
      <c r="T18" s="71" t="e">
        <f>SUM(S18-R18)</f>
        <v>#REF!</v>
      </c>
      <c r="U18" s="102" t="e">
        <f>AVERAGE(S18-R18)/R18</f>
        <v>#REF!</v>
      </c>
      <c r="V18" s="73">
        <f>MAX(E18,G18,I18,K18,M18,O18,Q18)</f>
        <v>100000</v>
      </c>
      <c r="W18" s="74">
        <f>MIN(E18,G18,I18,K18,M18,O18,Q18)</f>
        <v>95000</v>
      </c>
      <c r="X18" s="79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</row>
    <row r="19" spans="1:36" ht="16.5" customHeight="1">
      <c r="A19" s="135"/>
      <c r="B19" s="78" t="s">
        <v>47</v>
      </c>
      <c r="C19" s="120" t="s">
        <v>38</v>
      </c>
      <c r="D19" s="65" t="e">
        <f>SUM(#REF!)</f>
        <v>#REF!</v>
      </c>
      <c r="E19" s="65">
        <v>30000</v>
      </c>
      <c r="F19" s="65" t="e">
        <f>SUM(#REF!)</f>
        <v>#REF!</v>
      </c>
      <c r="G19" s="65">
        <v>40000</v>
      </c>
      <c r="H19" s="65" t="e">
        <f>SUM(#REF!)</f>
        <v>#REF!</v>
      </c>
      <c r="I19" s="65">
        <v>30000</v>
      </c>
      <c r="J19" s="65" t="e">
        <f>SUM(#REF!)</f>
        <v>#REF!</v>
      </c>
      <c r="K19" s="65">
        <v>28000</v>
      </c>
      <c r="L19" s="65" t="e">
        <f>SUM(#REF!)</f>
        <v>#REF!</v>
      </c>
      <c r="M19" s="65">
        <v>35000</v>
      </c>
      <c r="N19" s="65" t="e">
        <f>SUM(#REF!)</f>
        <v>#REF!</v>
      </c>
      <c r="O19" s="65">
        <v>45000</v>
      </c>
      <c r="P19" s="65" t="e">
        <f>SUM(#REF!)</f>
        <v>#REF!</v>
      </c>
      <c r="Q19" s="65">
        <v>35000</v>
      </c>
      <c r="R19" s="101" t="e">
        <f>SUM(D19+F19+H19+J19+L19+N19+P19)/7</f>
        <v>#REF!</v>
      </c>
      <c r="S19" s="65">
        <f>SUM(E19+G19+I19+K19+M19+O19+Q19)/7</f>
        <v>34714.285714285717</v>
      </c>
      <c r="T19" s="71" t="e">
        <f>SUM(S19-R19)</f>
        <v>#REF!</v>
      </c>
      <c r="U19" s="102" t="e">
        <f>AVERAGE(S19-R19)/R19</f>
        <v>#REF!</v>
      </c>
      <c r="V19" s="73">
        <f>MAX(E19,G19,I19,K19,M19,O19,Q19)</f>
        <v>45000</v>
      </c>
      <c r="W19" s="74">
        <f>MIN(E19,G19,I19,K19,M19,O19,Q19)</f>
        <v>28000</v>
      </c>
      <c r="X19" s="79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</row>
    <row r="20" spans="1:36" ht="16.5" customHeight="1">
      <c r="A20" s="144">
        <v>6</v>
      </c>
      <c r="B20" s="106" t="s">
        <v>48</v>
      </c>
      <c r="C20" s="82"/>
      <c r="D20" s="65"/>
      <c r="E20" s="83"/>
      <c r="F20" s="65"/>
      <c r="G20" s="83"/>
      <c r="H20" s="65"/>
      <c r="I20" s="83"/>
      <c r="J20" s="65"/>
      <c r="K20" s="83"/>
      <c r="L20" s="65"/>
      <c r="M20" s="83"/>
      <c r="N20" s="65"/>
      <c r="O20" s="65"/>
      <c r="P20" s="65"/>
      <c r="Q20" s="83"/>
      <c r="R20" s="83"/>
      <c r="S20" s="84"/>
      <c r="T20" s="84"/>
      <c r="U20" s="85"/>
      <c r="V20" s="86"/>
      <c r="W20" s="87"/>
      <c r="X20" s="79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</row>
    <row r="21" spans="1:36" ht="16.5" customHeight="1">
      <c r="A21" s="79"/>
      <c r="B21" s="78" t="s">
        <v>49</v>
      </c>
      <c r="C21" s="120" t="s">
        <v>38</v>
      </c>
      <c r="D21" s="65" t="e">
        <f>SUM(#REF!)</f>
        <v>#REF!</v>
      </c>
      <c r="E21" s="65">
        <v>19000</v>
      </c>
      <c r="F21" s="65">
        <v>21000</v>
      </c>
      <c r="G21" s="65">
        <v>21000</v>
      </c>
      <c r="H21" s="65" t="e">
        <f>SUM(#REF!)</f>
        <v>#REF!</v>
      </c>
      <c r="I21" s="65">
        <v>20000</v>
      </c>
      <c r="J21" s="65" t="e">
        <f>SUM(#REF!)</f>
        <v>#REF!</v>
      </c>
      <c r="K21" s="65">
        <v>21000</v>
      </c>
      <c r="L21" s="65" t="e">
        <f>SUM(#REF!)</f>
        <v>#REF!</v>
      </c>
      <c r="M21" s="65">
        <v>20000</v>
      </c>
      <c r="N21" s="65" t="e">
        <f>SUM(#REF!)</f>
        <v>#REF!</v>
      </c>
      <c r="O21" s="65">
        <v>21500</v>
      </c>
      <c r="P21" s="65" t="e">
        <f>SUM(#REF!)</f>
        <v>#REF!</v>
      </c>
      <c r="Q21" s="65">
        <v>20000</v>
      </c>
      <c r="R21" s="101" t="e">
        <f>SUM(D21+F21+H21+J21+L21+N21+P21)/7</f>
        <v>#REF!</v>
      </c>
      <c r="S21" s="65">
        <f>SUM(E21+G21+I21+K21+M21+O21+Q21)/7</f>
        <v>20357.142857142859</v>
      </c>
      <c r="T21" s="71" t="e">
        <f>SUM(S21-R21)</f>
        <v>#REF!</v>
      </c>
      <c r="U21" s="102" t="e">
        <f>AVERAGE(S21-R21)/R21</f>
        <v>#REF!</v>
      </c>
      <c r="V21" s="73">
        <f>MAX(E21,G21,I21,K21,M21,O21,Q21)</f>
        <v>21500</v>
      </c>
      <c r="W21" s="74">
        <f>MIN(E21,G21,I21,K21,M21,O21,Q21)</f>
        <v>19000</v>
      </c>
      <c r="X21" s="79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</row>
    <row r="22" spans="1:36" ht="16.5" customHeight="1">
      <c r="A22" s="79">
        <v>7</v>
      </c>
      <c r="B22" s="143" t="s">
        <v>50</v>
      </c>
      <c r="C22" s="82"/>
      <c r="D22" s="65"/>
      <c r="E22" s="83"/>
      <c r="F22" s="65"/>
      <c r="G22" s="83"/>
      <c r="H22" s="65"/>
      <c r="I22" s="83"/>
      <c r="J22" s="65"/>
      <c r="K22" s="83"/>
      <c r="L22" s="65"/>
      <c r="M22" s="83"/>
      <c r="N22" s="65"/>
      <c r="O22" s="65"/>
      <c r="P22" s="65"/>
      <c r="Q22" s="83"/>
      <c r="R22" s="83"/>
      <c r="S22" s="84"/>
      <c r="T22" s="84"/>
      <c r="U22" s="85"/>
      <c r="V22" s="86"/>
      <c r="W22" s="87"/>
      <c r="X22" s="79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</row>
    <row r="23" spans="1:36" ht="16.5" customHeight="1">
      <c r="A23" s="79"/>
      <c r="B23" s="145" t="s">
        <v>51</v>
      </c>
      <c r="C23" s="120" t="s">
        <v>38</v>
      </c>
      <c r="D23" s="65" t="e">
        <f>SUM(#REF!)</f>
        <v>#REF!</v>
      </c>
      <c r="E23" s="65">
        <v>70000</v>
      </c>
      <c r="F23" s="65">
        <v>80000</v>
      </c>
      <c r="G23" s="65">
        <v>90000</v>
      </c>
      <c r="H23" s="65" t="e">
        <f>SUM(#REF!)</f>
        <v>#REF!</v>
      </c>
      <c r="I23" s="65">
        <v>55000</v>
      </c>
      <c r="J23" s="65" t="e">
        <f>SUM(#REF!)</f>
        <v>#REF!</v>
      </c>
      <c r="K23" s="65">
        <v>70000</v>
      </c>
      <c r="L23" s="65" t="e">
        <f>SUM(#REF!)</f>
        <v>#REF!</v>
      </c>
      <c r="M23" s="65">
        <v>90000</v>
      </c>
      <c r="N23" s="65" t="e">
        <f>SUM(#REF!)</f>
        <v>#REF!</v>
      </c>
      <c r="O23" s="65">
        <v>95000</v>
      </c>
      <c r="P23" s="65" t="e">
        <f>SUM(#REF!)</f>
        <v>#REF!</v>
      </c>
      <c r="Q23" s="65">
        <v>90000</v>
      </c>
      <c r="R23" s="101" t="e">
        <f>SUM(D23+F23+H23+J23+L23+N23+P23)/7</f>
        <v>#REF!</v>
      </c>
      <c r="S23" s="65">
        <f>SUM(E23+G23+I23+K23+M23+O23+Q23)/7</f>
        <v>80000</v>
      </c>
      <c r="T23" s="71" t="e">
        <f>SUM(S23-R23)</f>
        <v>#REF!</v>
      </c>
      <c r="U23" s="102" t="e">
        <f>AVERAGE(S23-R23)/R23</f>
        <v>#REF!</v>
      </c>
      <c r="V23" s="73">
        <f>MAX(E23,G23,I23,K23,M23,O23,Q23)</f>
        <v>95000</v>
      </c>
      <c r="W23" s="74">
        <f>MIN(E23,G23,I23,K23,M23,O23,Q23)</f>
        <v>55000</v>
      </c>
      <c r="X23" s="79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</row>
    <row r="24" spans="1:36" ht="16.5" customHeight="1">
      <c r="A24" s="79"/>
      <c r="B24" s="78" t="s">
        <v>52</v>
      </c>
      <c r="C24" s="120" t="s">
        <v>38</v>
      </c>
      <c r="D24" s="65" t="e">
        <f>SUM(#REF!)</f>
        <v>#REF!</v>
      </c>
      <c r="E24" s="65">
        <v>80000</v>
      </c>
      <c r="F24" s="65" t="e">
        <f>SUM(#REF!)</f>
        <v>#REF!</v>
      </c>
      <c r="G24" s="65">
        <v>90000</v>
      </c>
      <c r="H24" s="65" t="e">
        <f>SUM(#REF!)</f>
        <v>#REF!</v>
      </c>
      <c r="I24" s="65">
        <v>70000</v>
      </c>
      <c r="J24" s="65" t="e">
        <f>SUM(#REF!)</f>
        <v>#REF!</v>
      </c>
      <c r="K24" s="65">
        <v>70000</v>
      </c>
      <c r="L24" s="65" t="e">
        <f>SUM(#REF!)</f>
        <v>#REF!</v>
      </c>
      <c r="M24" s="65">
        <v>90000</v>
      </c>
      <c r="N24" s="65" t="e">
        <f>SUM(#REF!)</f>
        <v>#REF!</v>
      </c>
      <c r="O24" s="65">
        <v>90000</v>
      </c>
      <c r="P24" s="65" t="e">
        <f>SUM(#REF!)</f>
        <v>#REF!</v>
      </c>
      <c r="Q24" s="65">
        <v>80000</v>
      </c>
      <c r="R24" s="101" t="e">
        <f>SUM(D24+F24+H24+J24+L24+N24+P24)/7</f>
        <v>#REF!</v>
      </c>
      <c r="S24" s="65">
        <f>SUM(E24+G24+I24+K24+M24+O24+Q24)/7</f>
        <v>81428.571428571435</v>
      </c>
      <c r="T24" s="71" t="e">
        <f>SUM(S24-R24)</f>
        <v>#REF!</v>
      </c>
      <c r="U24" s="102" t="e">
        <f>AVERAGE(S24-R24)/R24</f>
        <v>#REF!</v>
      </c>
      <c r="V24" s="73">
        <f>MAX(E24,G24,I24,K24,M24,O24,Q24)</f>
        <v>90000</v>
      </c>
      <c r="W24" s="74">
        <f>MIN(E24,G24,I24,K24,M24,O24,Q24)</f>
        <v>70000</v>
      </c>
      <c r="X24" s="79"/>
      <c r="Y24" s="126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  <c r="AJ24" s="126"/>
    </row>
    <row r="25" spans="1:36" ht="16.5" customHeight="1">
      <c r="A25" s="79">
        <v>8</v>
      </c>
      <c r="B25" s="146" t="s">
        <v>53</v>
      </c>
      <c r="C25" s="82"/>
      <c r="D25" s="65"/>
      <c r="E25" s="83"/>
      <c r="F25" s="65"/>
      <c r="G25" s="83"/>
      <c r="H25" s="65"/>
      <c r="I25" s="83"/>
      <c r="J25" s="65"/>
      <c r="K25" s="83"/>
      <c r="L25" s="65"/>
      <c r="M25" s="83"/>
      <c r="N25" s="65"/>
      <c r="O25" s="65"/>
      <c r="P25" s="65"/>
      <c r="Q25" s="83"/>
      <c r="R25" s="83"/>
      <c r="S25" s="84"/>
      <c r="T25" s="84"/>
      <c r="U25" s="85"/>
      <c r="V25" s="86"/>
      <c r="W25" s="87"/>
      <c r="X25" s="79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</row>
    <row r="26" spans="1:36" ht="16.5" customHeight="1">
      <c r="A26" s="79"/>
      <c r="B26" s="147" t="s">
        <v>54</v>
      </c>
      <c r="C26" s="120" t="s">
        <v>38</v>
      </c>
      <c r="D26" s="65" t="e">
        <f>SUM(#REF!)</f>
        <v>#REF!</v>
      </c>
      <c r="E26" s="65">
        <v>30000</v>
      </c>
      <c r="F26" s="65">
        <v>40000</v>
      </c>
      <c r="G26" s="65">
        <v>40000</v>
      </c>
      <c r="H26" s="65" t="e">
        <f>SUM(#REF!)</f>
        <v>#REF!</v>
      </c>
      <c r="I26" s="65">
        <v>50000</v>
      </c>
      <c r="J26" s="65" t="e">
        <f>SUM(#REF!)</f>
        <v>#REF!</v>
      </c>
      <c r="K26" s="65">
        <v>60000</v>
      </c>
      <c r="L26" s="65" t="e">
        <f>SUM(#REF!)</f>
        <v>#REF!</v>
      </c>
      <c r="M26" s="65">
        <v>50000</v>
      </c>
      <c r="N26" s="65" t="e">
        <f>SUM(#REF!)</f>
        <v>#REF!</v>
      </c>
      <c r="O26" s="65">
        <v>50000</v>
      </c>
      <c r="P26" s="65" t="e">
        <f>SUM(#REF!)</f>
        <v>#REF!</v>
      </c>
      <c r="Q26" s="65">
        <v>70000</v>
      </c>
      <c r="R26" s="101" t="e">
        <f t="shared" ref="R26:S32" si="0">SUM(D26+F26+H26+J26+L26+N26+P26)/7</f>
        <v>#REF!</v>
      </c>
      <c r="S26" s="65">
        <f t="shared" si="0"/>
        <v>50000</v>
      </c>
      <c r="T26" s="71" t="e">
        <f t="shared" ref="T26:T32" si="1">SUM(S26-R26)</f>
        <v>#REF!</v>
      </c>
      <c r="U26" s="102" t="e">
        <f t="shared" ref="U26:U32" si="2">AVERAGE(S26-R26)/R26</f>
        <v>#REF!</v>
      </c>
      <c r="V26" s="73">
        <f t="shared" ref="V26:V32" si="3">MAX(E26,G26,I26,K26,M26,O26,Q26)</f>
        <v>70000</v>
      </c>
      <c r="W26" s="74">
        <f t="shared" ref="W26:W32" si="4">MIN(E26,G26,I26,K26,M26,O26,Q26)</f>
        <v>30000</v>
      </c>
      <c r="X26" s="79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</row>
    <row r="27" spans="1:36" ht="16.5" customHeight="1">
      <c r="A27" s="79"/>
      <c r="B27" s="106" t="s">
        <v>55</v>
      </c>
      <c r="C27" s="120" t="s">
        <v>38</v>
      </c>
      <c r="D27" s="65" t="e">
        <f>SUM(#REF!)</f>
        <v>#REF!</v>
      </c>
      <c r="E27" s="65">
        <v>90000</v>
      </c>
      <c r="F27" s="65">
        <v>100000</v>
      </c>
      <c r="G27" s="65">
        <v>100000</v>
      </c>
      <c r="H27" s="65" t="e">
        <f>SUM(#REF!)</f>
        <v>#REF!</v>
      </c>
      <c r="I27" s="65">
        <v>80000</v>
      </c>
      <c r="J27" s="65" t="e">
        <f>SUM(#REF!)</f>
        <v>#REF!</v>
      </c>
      <c r="K27" s="65">
        <v>80000</v>
      </c>
      <c r="L27" s="65" t="e">
        <f>SUM(#REF!)</f>
        <v>#REF!</v>
      </c>
      <c r="M27" s="65">
        <v>90000</v>
      </c>
      <c r="N27" s="65" t="e">
        <f>SUM(#REF!)</f>
        <v>#REF!</v>
      </c>
      <c r="O27" s="65">
        <v>90000</v>
      </c>
      <c r="P27" s="65" t="e">
        <f>SUM(#REF!)</f>
        <v>#REF!</v>
      </c>
      <c r="Q27" s="65">
        <v>70000</v>
      </c>
      <c r="R27" s="101" t="e">
        <f t="shared" si="0"/>
        <v>#REF!</v>
      </c>
      <c r="S27" s="65">
        <f t="shared" si="0"/>
        <v>85714.28571428571</v>
      </c>
      <c r="T27" s="71" t="e">
        <f t="shared" si="1"/>
        <v>#REF!</v>
      </c>
      <c r="U27" s="102" t="e">
        <f t="shared" si="2"/>
        <v>#REF!</v>
      </c>
      <c r="V27" s="73">
        <f t="shared" si="3"/>
        <v>100000</v>
      </c>
      <c r="W27" s="74">
        <f t="shared" si="4"/>
        <v>70000</v>
      </c>
      <c r="X27" s="79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</row>
    <row r="28" spans="1:36" ht="16.5" customHeight="1">
      <c r="A28" s="79">
        <v>9</v>
      </c>
      <c r="B28" s="88" t="s">
        <v>56</v>
      </c>
      <c r="C28" s="148" t="s">
        <v>38</v>
      </c>
      <c r="D28" s="65" t="e">
        <f>SUM(#REF!)</f>
        <v>#REF!</v>
      </c>
      <c r="E28" s="65">
        <v>16000</v>
      </c>
      <c r="F28" s="65" t="e">
        <f>SUM(#REF!)</f>
        <v>#REF!</v>
      </c>
      <c r="G28" s="65">
        <v>20000</v>
      </c>
      <c r="H28" s="65" t="e">
        <f>SUM(#REF!)</f>
        <v>#REF!</v>
      </c>
      <c r="I28" s="65">
        <v>12000</v>
      </c>
      <c r="J28" s="65" t="e">
        <f>SUM(#REF!)</f>
        <v>#REF!</v>
      </c>
      <c r="K28" s="65">
        <v>15000</v>
      </c>
      <c r="L28" s="65" t="e">
        <f>SUM(#REF!)</f>
        <v>#REF!</v>
      </c>
      <c r="M28" s="65">
        <v>24000</v>
      </c>
      <c r="N28" s="65" t="e">
        <f>SUM(#REF!)</f>
        <v>#REF!</v>
      </c>
      <c r="O28" s="65">
        <v>20000</v>
      </c>
      <c r="P28" s="65" t="e">
        <f>SUM(#REF!)</f>
        <v>#REF!</v>
      </c>
      <c r="Q28" s="65">
        <v>30000</v>
      </c>
      <c r="R28" s="101" t="e">
        <f t="shared" si="0"/>
        <v>#REF!</v>
      </c>
      <c r="S28" s="65">
        <f t="shared" si="0"/>
        <v>19571.428571428572</v>
      </c>
      <c r="T28" s="71" t="e">
        <f t="shared" si="1"/>
        <v>#REF!</v>
      </c>
      <c r="U28" s="102" t="e">
        <f t="shared" si="2"/>
        <v>#REF!</v>
      </c>
      <c r="V28" s="73">
        <f t="shared" si="3"/>
        <v>30000</v>
      </c>
      <c r="W28" s="74">
        <f t="shared" si="4"/>
        <v>12000</v>
      </c>
      <c r="X28" s="79"/>
      <c r="Y28" s="126"/>
      <c r="Z28" s="126"/>
      <c r="AA28" s="126"/>
      <c r="AB28" s="126"/>
      <c r="AC28" s="126"/>
      <c r="AD28" s="126"/>
      <c r="AE28" s="126"/>
      <c r="AF28" s="126"/>
      <c r="AG28" s="126"/>
      <c r="AH28" s="126"/>
      <c r="AI28" s="126"/>
      <c r="AJ28" s="126"/>
    </row>
    <row r="29" spans="1:36" ht="16.5" customHeight="1">
      <c r="A29" s="79">
        <v>10</v>
      </c>
      <c r="B29" s="88" t="s">
        <v>57</v>
      </c>
      <c r="C29" s="148" t="s">
        <v>38</v>
      </c>
      <c r="D29" s="65" t="e">
        <f>SUM(#REF!)</f>
        <v>#REF!</v>
      </c>
      <c r="E29" s="65">
        <v>14000</v>
      </c>
      <c r="F29" s="65">
        <v>20000</v>
      </c>
      <c r="G29" s="65">
        <v>20000</v>
      </c>
      <c r="H29" s="65" t="e">
        <f>SUM(#REF!)</f>
        <v>#REF!</v>
      </c>
      <c r="I29" s="65">
        <v>18000</v>
      </c>
      <c r="J29" s="65" t="e">
        <f>SUM(#REF!)</f>
        <v>#REF!</v>
      </c>
      <c r="K29" s="65">
        <v>16000</v>
      </c>
      <c r="L29" s="65" t="e">
        <f>SUM(#REF!)</f>
        <v>#REF!</v>
      </c>
      <c r="M29" s="65">
        <v>20000</v>
      </c>
      <c r="N29" s="65" t="e">
        <f>SUM(#REF!)</f>
        <v>#REF!</v>
      </c>
      <c r="O29" s="65">
        <v>20000</v>
      </c>
      <c r="P29" s="65" t="e">
        <f>SUM(#REF!)</f>
        <v>#REF!</v>
      </c>
      <c r="Q29" s="65">
        <v>30000</v>
      </c>
      <c r="R29" s="101" t="e">
        <f t="shared" si="0"/>
        <v>#REF!</v>
      </c>
      <c r="S29" s="65">
        <f t="shared" si="0"/>
        <v>19714.285714285714</v>
      </c>
      <c r="T29" s="71" t="e">
        <f t="shared" si="1"/>
        <v>#REF!</v>
      </c>
      <c r="U29" s="102" t="e">
        <f t="shared" si="2"/>
        <v>#REF!</v>
      </c>
      <c r="V29" s="73">
        <f t="shared" si="3"/>
        <v>30000</v>
      </c>
      <c r="W29" s="74">
        <f t="shared" si="4"/>
        <v>14000</v>
      </c>
      <c r="X29" s="79"/>
      <c r="Y29" s="126"/>
      <c r="Z29" s="126"/>
      <c r="AA29" s="126"/>
      <c r="AB29" s="126"/>
      <c r="AC29" s="126"/>
      <c r="AD29" s="126"/>
      <c r="AE29" s="126"/>
      <c r="AF29" s="126"/>
      <c r="AG29" s="126"/>
      <c r="AH29" s="126"/>
      <c r="AI29" s="126"/>
      <c r="AJ29" s="126"/>
    </row>
    <row r="30" spans="1:36" ht="16.5" customHeight="1">
      <c r="A30" s="95">
        <v>11</v>
      </c>
      <c r="B30" s="88" t="s">
        <v>58</v>
      </c>
      <c r="C30" s="148" t="s">
        <v>38</v>
      </c>
      <c r="D30" s="65" t="e">
        <f>SUM(#REF!)</f>
        <v>#REF!</v>
      </c>
      <c r="E30" s="65">
        <v>10000</v>
      </c>
      <c r="F30" s="65" t="e">
        <f>SUM(#REF!)</f>
        <v>#REF!</v>
      </c>
      <c r="G30" s="65">
        <v>12000</v>
      </c>
      <c r="H30" s="65" t="e">
        <f>SUM(#REF!)</f>
        <v>#REF!</v>
      </c>
      <c r="I30" s="65">
        <v>8000</v>
      </c>
      <c r="J30" s="65" t="e">
        <f>SUM(#REF!)</f>
        <v>#REF!</v>
      </c>
      <c r="K30" s="65">
        <v>10000</v>
      </c>
      <c r="L30" s="65" t="e">
        <f>SUM(#REF!)</f>
        <v>#REF!</v>
      </c>
      <c r="M30" s="65">
        <v>12000</v>
      </c>
      <c r="N30" s="65" t="e">
        <f>SUM(#REF!)</f>
        <v>#REF!</v>
      </c>
      <c r="O30" s="65">
        <v>12000</v>
      </c>
      <c r="P30" s="65" t="e">
        <f>SUM(#REF!)</f>
        <v>#REF!</v>
      </c>
      <c r="Q30" s="65">
        <v>13000</v>
      </c>
      <c r="R30" s="101" t="e">
        <f t="shared" si="0"/>
        <v>#REF!</v>
      </c>
      <c r="S30" s="65">
        <f t="shared" si="0"/>
        <v>11000</v>
      </c>
      <c r="T30" s="71" t="e">
        <f t="shared" si="1"/>
        <v>#REF!</v>
      </c>
      <c r="U30" s="102" t="e">
        <f t="shared" si="2"/>
        <v>#REF!</v>
      </c>
      <c r="V30" s="73">
        <f t="shared" si="3"/>
        <v>13000</v>
      </c>
      <c r="W30" s="74">
        <f t="shared" si="4"/>
        <v>8000</v>
      </c>
      <c r="X30" s="79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</row>
    <row r="31" spans="1:36" ht="16.5" customHeight="1">
      <c r="A31" s="79">
        <v>12</v>
      </c>
      <c r="B31" s="149" t="s">
        <v>59</v>
      </c>
      <c r="C31" s="233" t="s">
        <v>38</v>
      </c>
      <c r="D31" s="65" t="e">
        <f>SUM(#REF!)</f>
        <v>#REF!</v>
      </c>
      <c r="E31" s="65">
        <v>8000</v>
      </c>
      <c r="F31" s="65">
        <v>8000</v>
      </c>
      <c r="G31" s="65">
        <v>8000</v>
      </c>
      <c r="H31" s="65" t="e">
        <f>SUM(#REF!)</f>
        <v>#REF!</v>
      </c>
      <c r="I31" s="65">
        <v>6000</v>
      </c>
      <c r="J31" s="65" t="e">
        <f>SUM(#REF!)</f>
        <v>#REF!</v>
      </c>
      <c r="K31" s="65">
        <v>6000</v>
      </c>
      <c r="L31" s="65" t="e">
        <f>SUM(#REF!)</f>
        <v>#REF!</v>
      </c>
      <c r="M31" s="65">
        <v>6000</v>
      </c>
      <c r="N31" s="65" t="e">
        <f>SUM(#REF!)</f>
        <v>#REF!</v>
      </c>
      <c r="O31" s="65">
        <v>10000</v>
      </c>
      <c r="P31" s="65" t="e">
        <f>SUM(#REF!)</f>
        <v>#REF!</v>
      </c>
      <c r="Q31" s="65">
        <v>6000</v>
      </c>
      <c r="R31" s="101" t="e">
        <f t="shared" si="0"/>
        <v>#REF!</v>
      </c>
      <c r="S31" s="65">
        <f t="shared" si="0"/>
        <v>7142.8571428571431</v>
      </c>
      <c r="T31" s="71" t="e">
        <f t="shared" si="1"/>
        <v>#REF!</v>
      </c>
      <c r="U31" s="102" t="e">
        <f t="shared" si="2"/>
        <v>#REF!</v>
      </c>
      <c r="V31" s="73">
        <f t="shared" si="3"/>
        <v>10000</v>
      </c>
      <c r="W31" s="74">
        <f t="shared" si="4"/>
        <v>6000</v>
      </c>
      <c r="X31" s="79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</row>
    <row r="32" spans="1:36" ht="16.5" customHeight="1">
      <c r="A32" s="95">
        <v>13</v>
      </c>
      <c r="B32" s="149" t="s">
        <v>60</v>
      </c>
      <c r="C32" s="233" t="s">
        <v>38</v>
      </c>
      <c r="D32" s="65" t="e">
        <f>SUM(#REF!)</f>
        <v>#REF!</v>
      </c>
      <c r="E32" s="65">
        <v>10000</v>
      </c>
      <c r="F32" s="65" t="e">
        <f>SUM(#REF!)</f>
        <v>#REF!</v>
      </c>
      <c r="G32" s="65">
        <v>12000</v>
      </c>
      <c r="H32" s="65" t="e">
        <f>SUM(#REF!)</f>
        <v>#REF!</v>
      </c>
      <c r="I32" s="65">
        <v>9000</v>
      </c>
      <c r="J32" s="65" t="e">
        <f>SUM(#REF!)</f>
        <v>#REF!</v>
      </c>
      <c r="K32" s="65">
        <v>10000</v>
      </c>
      <c r="L32" s="65" t="e">
        <f>SUM(#REF!)</f>
        <v>#REF!</v>
      </c>
      <c r="M32" s="65">
        <v>14000</v>
      </c>
      <c r="N32" s="65" t="e">
        <f>SUM(#REF!)</f>
        <v>#REF!</v>
      </c>
      <c r="O32" s="65">
        <v>11000</v>
      </c>
      <c r="P32" s="65" t="e">
        <f>SUM(#REF!)</f>
        <v>#REF!</v>
      </c>
      <c r="Q32" s="65">
        <v>10000</v>
      </c>
      <c r="R32" s="101" t="e">
        <f t="shared" si="0"/>
        <v>#REF!</v>
      </c>
      <c r="S32" s="65">
        <f t="shared" si="0"/>
        <v>10857.142857142857</v>
      </c>
      <c r="T32" s="71" t="e">
        <f t="shared" si="1"/>
        <v>#REF!</v>
      </c>
      <c r="U32" s="102" t="e">
        <f t="shared" si="2"/>
        <v>#REF!</v>
      </c>
      <c r="V32" s="73">
        <f t="shared" si="3"/>
        <v>14000</v>
      </c>
      <c r="W32" s="74">
        <f t="shared" si="4"/>
        <v>9000</v>
      </c>
      <c r="X32" s="79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</row>
    <row r="33" spans="1:256" ht="16.5" customHeight="1">
      <c r="A33" s="95">
        <v>14</v>
      </c>
      <c r="B33" s="149" t="s">
        <v>61</v>
      </c>
      <c r="C33" s="82"/>
      <c r="D33" s="65"/>
      <c r="E33" s="83"/>
      <c r="F33" s="65"/>
      <c r="G33" s="83"/>
      <c r="H33" s="65"/>
      <c r="I33" s="83"/>
      <c r="J33" s="65"/>
      <c r="K33" s="83"/>
      <c r="L33" s="65"/>
      <c r="M33" s="83"/>
      <c r="N33" s="65"/>
      <c r="O33" s="65"/>
      <c r="P33" s="65"/>
      <c r="Q33" s="83"/>
      <c r="R33" s="83"/>
      <c r="S33" s="84"/>
      <c r="T33" s="84"/>
      <c r="U33" s="85"/>
      <c r="V33" s="86"/>
      <c r="W33" s="87"/>
      <c r="X33" s="79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</row>
    <row r="34" spans="1:256" ht="16.5" customHeight="1">
      <c r="A34" s="79"/>
      <c r="B34" s="150" t="s">
        <v>62</v>
      </c>
      <c r="C34" s="233" t="s">
        <v>63</v>
      </c>
      <c r="D34" s="65" t="e">
        <f>SUM(#REF!)</f>
        <v>#REF!</v>
      </c>
      <c r="E34" s="64">
        <v>10000</v>
      </c>
      <c r="F34" s="65" t="e">
        <f>SUM(#REF!)</f>
        <v>#REF!</v>
      </c>
      <c r="G34" s="64">
        <v>9000</v>
      </c>
      <c r="H34" s="65" t="e">
        <f>SUM(#REF!)</f>
        <v>#REF!</v>
      </c>
      <c r="I34" s="64">
        <v>9000</v>
      </c>
      <c r="J34" s="65" t="e">
        <f>SUM(#REF!)</f>
        <v>#REF!</v>
      </c>
      <c r="K34" s="64">
        <v>9000</v>
      </c>
      <c r="L34" s="65" t="e">
        <f>SUM(#REF!)</f>
        <v>#REF!</v>
      </c>
      <c r="M34" s="64">
        <v>9500</v>
      </c>
      <c r="N34" s="65" t="e">
        <f>SUM(#REF!)</f>
        <v>#REF!</v>
      </c>
      <c r="O34" s="65">
        <v>8500</v>
      </c>
      <c r="P34" s="65" t="e">
        <f>SUM(#REF!)</f>
        <v>#REF!</v>
      </c>
      <c r="Q34" s="64">
        <v>11000</v>
      </c>
      <c r="R34" s="142" t="e">
        <f t="shared" ref="R34:S37" si="5">SUM(D34+F34+H34+J34+L34+N34+P34)/7</f>
        <v>#REF!</v>
      </c>
      <c r="S34" s="64">
        <f t="shared" si="5"/>
        <v>9428.5714285714294</v>
      </c>
      <c r="T34" s="92" t="e">
        <f>SUM(S34-R34)</f>
        <v>#REF!</v>
      </c>
      <c r="U34" s="93" t="e">
        <f>AVERAGE(S34-R34)/R34</f>
        <v>#REF!</v>
      </c>
      <c r="V34" s="69">
        <f>MAX(E34,G34,I34,K34,M34,O34,Q34)</f>
        <v>11000</v>
      </c>
      <c r="W34" s="70">
        <f>MIN(E34,G34,I34,K34,M34,O34,Q34)</f>
        <v>8500</v>
      </c>
      <c r="X34" s="79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</row>
    <row r="35" spans="1:256" s="126" customFormat="1" ht="16.5" customHeight="1">
      <c r="A35" s="95"/>
      <c r="B35" s="140" t="s">
        <v>64</v>
      </c>
      <c r="C35" s="227" t="s">
        <v>65</v>
      </c>
      <c r="D35" s="65" t="e">
        <f>SUM(#REF!)</f>
        <v>#REF!</v>
      </c>
      <c r="E35" s="65">
        <v>13000</v>
      </c>
      <c r="F35" s="65" t="e">
        <f>SUM(#REF!)</f>
        <v>#REF!</v>
      </c>
      <c r="G35" s="65">
        <v>14000</v>
      </c>
      <c r="H35" s="65" t="e">
        <f>SUM(#REF!)</f>
        <v>#REF!</v>
      </c>
      <c r="I35" s="65">
        <v>10000</v>
      </c>
      <c r="J35" s="65" t="e">
        <f>SUM(#REF!)</f>
        <v>#REF!</v>
      </c>
      <c r="K35" s="65">
        <v>10500</v>
      </c>
      <c r="L35" s="65" t="e">
        <f>SUM(#REF!)</f>
        <v>#REF!</v>
      </c>
      <c r="M35" s="65">
        <v>10000</v>
      </c>
      <c r="N35" s="65" t="e">
        <f>SUM(#REF!)</f>
        <v>#REF!</v>
      </c>
      <c r="O35" s="65">
        <v>13000</v>
      </c>
      <c r="P35" s="65" t="e">
        <f>SUM(#REF!)</f>
        <v>#REF!</v>
      </c>
      <c r="Q35" s="65">
        <v>10000</v>
      </c>
      <c r="R35" s="101" t="e">
        <f t="shared" si="5"/>
        <v>#REF!</v>
      </c>
      <c r="S35" s="65">
        <f t="shared" si="5"/>
        <v>11500</v>
      </c>
      <c r="T35" s="71" t="e">
        <f>SUM(S35-R35)</f>
        <v>#REF!</v>
      </c>
      <c r="U35" s="102" t="e">
        <f>AVERAGE(S35-R35)/R35</f>
        <v>#REF!</v>
      </c>
      <c r="V35" s="73">
        <f>MAX(E35,G35,I35,K35,M35,O35,Q35)</f>
        <v>14000</v>
      </c>
      <c r="W35" s="74">
        <f>MIN(E35,G35,I35,K35,M35,O35,Q35)</f>
        <v>10000</v>
      </c>
      <c r="X35" s="79"/>
    </row>
    <row r="36" spans="1:256" s="126" customFormat="1" ht="16.5" customHeight="1">
      <c r="A36" s="79"/>
      <c r="B36" s="150" t="s">
        <v>66</v>
      </c>
      <c r="C36" s="233" t="s">
        <v>67</v>
      </c>
      <c r="D36" s="65" t="e">
        <f>SUM(#REF!)</f>
        <v>#REF!</v>
      </c>
      <c r="E36" s="64">
        <v>33650</v>
      </c>
      <c r="F36" s="65" t="e">
        <f>SUM(#REF!)</f>
        <v>#REF!</v>
      </c>
      <c r="G36" s="64">
        <v>33650</v>
      </c>
      <c r="H36" s="65" t="e">
        <f>SUM(#REF!)</f>
        <v>#REF!</v>
      </c>
      <c r="I36" s="64">
        <v>33650</v>
      </c>
      <c r="J36" s="65" t="e">
        <f>SUM(#REF!)</f>
        <v>#REF!</v>
      </c>
      <c r="K36" s="64">
        <v>33650</v>
      </c>
      <c r="L36" s="65" t="e">
        <f>SUM(#REF!)</f>
        <v>#REF!</v>
      </c>
      <c r="M36" s="64">
        <v>33650</v>
      </c>
      <c r="N36" s="65" t="e">
        <f>SUM(#REF!)</f>
        <v>#REF!</v>
      </c>
      <c r="O36" s="65">
        <v>33650</v>
      </c>
      <c r="P36" s="65" t="e">
        <f>SUM(#REF!)</f>
        <v>#REF!</v>
      </c>
      <c r="Q36" s="64">
        <v>33650</v>
      </c>
      <c r="R36" s="142" t="e">
        <f t="shared" si="5"/>
        <v>#REF!</v>
      </c>
      <c r="S36" s="64">
        <f t="shared" si="5"/>
        <v>33650</v>
      </c>
      <c r="T36" s="92" t="e">
        <f>SUM(S36-R36)</f>
        <v>#REF!</v>
      </c>
      <c r="U36" s="93" t="e">
        <f>AVERAGE(S36-R36)/R36</f>
        <v>#REF!</v>
      </c>
      <c r="V36" s="69">
        <f>MAX(E36,G36,I36,K36,M36,O36,Q36)</f>
        <v>33650</v>
      </c>
      <c r="W36" s="70">
        <f>MIN(E36,G36,I36,K36,M36,O36,Q36)</f>
        <v>33650</v>
      </c>
      <c r="X36" s="79"/>
    </row>
    <row r="37" spans="1:256" s="151" customFormat="1" ht="16.5" customHeight="1">
      <c r="A37" s="95"/>
      <c r="B37" s="140" t="s">
        <v>68</v>
      </c>
      <c r="C37" s="227" t="s">
        <v>67</v>
      </c>
      <c r="D37" s="65" t="e">
        <f>SUM(#REF!)</f>
        <v>#REF!</v>
      </c>
      <c r="E37" s="65">
        <v>34100</v>
      </c>
      <c r="F37" s="65" t="e">
        <f>SUM(#REF!)</f>
        <v>#REF!</v>
      </c>
      <c r="G37" s="65">
        <v>34100</v>
      </c>
      <c r="H37" s="65" t="e">
        <f>SUM(#REF!)</f>
        <v>#REF!</v>
      </c>
      <c r="I37" s="65">
        <v>34100</v>
      </c>
      <c r="J37" s="65" t="e">
        <f>SUM(#REF!)</f>
        <v>#REF!</v>
      </c>
      <c r="K37" s="65">
        <v>34100</v>
      </c>
      <c r="L37" s="65" t="e">
        <f>SUM(#REF!)</f>
        <v>#REF!</v>
      </c>
      <c r="M37" s="65">
        <v>34100</v>
      </c>
      <c r="N37" s="65" t="e">
        <f>SUM(#REF!)</f>
        <v>#REF!</v>
      </c>
      <c r="O37" s="65">
        <v>34100</v>
      </c>
      <c r="P37" s="65" t="e">
        <f>SUM(#REF!)</f>
        <v>#REF!</v>
      </c>
      <c r="Q37" s="65">
        <v>34100</v>
      </c>
      <c r="R37" s="101" t="e">
        <f t="shared" si="5"/>
        <v>#REF!</v>
      </c>
      <c r="S37" s="65">
        <f t="shared" si="5"/>
        <v>34100</v>
      </c>
      <c r="T37" s="71" t="e">
        <f>SUM(S37-R37)</f>
        <v>#REF!</v>
      </c>
      <c r="U37" s="102" t="e">
        <f>AVERAGE(S37-R37)/R37</f>
        <v>#REF!</v>
      </c>
      <c r="V37" s="73">
        <f>MAX(E37,G37,I37,K37,M37,O37,Q37)</f>
        <v>34100</v>
      </c>
      <c r="W37" s="74">
        <f>MIN(E37,G37,I37,K37,M37,O37,Q37)</f>
        <v>34100</v>
      </c>
      <c r="X37" s="114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6"/>
      <c r="AO37" s="126"/>
      <c r="AP37" s="126"/>
      <c r="AQ37" s="126"/>
      <c r="AR37" s="126"/>
      <c r="AS37" s="126"/>
      <c r="AT37" s="126"/>
      <c r="AU37" s="126"/>
      <c r="AV37" s="126"/>
      <c r="AW37" s="126"/>
      <c r="AX37" s="126"/>
      <c r="AY37" s="126"/>
      <c r="AZ37" s="126"/>
      <c r="BA37" s="126"/>
      <c r="BB37" s="126"/>
      <c r="BC37" s="126"/>
      <c r="BD37" s="126"/>
      <c r="BE37" s="126"/>
      <c r="BF37" s="126"/>
      <c r="BG37" s="126"/>
      <c r="BH37" s="126"/>
      <c r="BI37" s="126"/>
      <c r="BJ37" s="126"/>
      <c r="BK37" s="126"/>
      <c r="BL37" s="126"/>
      <c r="BM37" s="126"/>
      <c r="BN37" s="126"/>
      <c r="BO37" s="126"/>
      <c r="BP37" s="126"/>
      <c r="BQ37" s="126"/>
      <c r="BR37" s="126"/>
      <c r="BS37" s="126"/>
      <c r="BT37" s="126"/>
      <c r="BU37" s="126"/>
      <c r="BV37" s="126"/>
      <c r="BW37" s="126"/>
      <c r="BX37" s="126"/>
      <c r="BY37" s="126"/>
      <c r="BZ37" s="126"/>
      <c r="CA37" s="126"/>
      <c r="CB37" s="126"/>
      <c r="CC37" s="126"/>
      <c r="CD37" s="126"/>
      <c r="CE37" s="126"/>
      <c r="CF37" s="126"/>
      <c r="CG37" s="126"/>
      <c r="CH37" s="126"/>
      <c r="CI37" s="126"/>
      <c r="CJ37" s="126"/>
      <c r="CK37" s="126"/>
      <c r="CL37" s="126"/>
      <c r="CM37" s="126"/>
      <c r="CN37" s="126"/>
      <c r="CO37" s="126"/>
      <c r="CP37" s="126"/>
      <c r="CQ37" s="126"/>
      <c r="CR37" s="126"/>
      <c r="CS37" s="126"/>
      <c r="CT37" s="126"/>
      <c r="CU37" s="126"/>
      <c r="CV37" s="126"/>
      <c r="CW37" s="126"/>
      <c r="CX37" s="126"/>
      <c r="CY37" s="126"/>
      <c r="CZ37" s="126"/>
      <c r="DA37" s="126"/>
      <c r="DB37" s="126"/>
      <c r="DC37" s="126"/>
      <c r="DD37" s="126"/>
      <c r="DE37" s="126"/>
      <c r="DF37" s="126"/>
      <c r="DG37" s="126"/>
      <c r="DH37" s="126"/>
      <c r="DI37" s="126"/>
      <c r="DJ37" s="126"/>
      <c r="DK37" s="126"/>
      <c r="DL37" s="126"/>
      <c r="DM37" s="126"/>
      <c r="DN37" s="126"/>
      <c r="DO37" s="126"/>
      <c r="DP37" s="126"/>
      <c r="DQ37" s="126"/>
      <c r="DR37" s="126"/>
      <c r="DS37" s="126"/>
      <c r="DT37" s="126"/>
      <c r="DU37" s="126"/>
      <c r="DV37" s="126"/>
      <c r="DW37" s="126"/>
      <c r="DX37" s="126"/>
      <c r="DY37" s="126"/>
      <c r="DZ37" s="126"/>
      <c r="EA37" s="126"/>
      <c r="EB37" s="126"/>
      <c r="EC37" s="126"/>
      <c r="ED37" s="126"/>
      <c r="EE37" s="126"/>
      <c r="EF37" s="126"/>
      <c r="EG37" s="126"/>
      <c r="EH37" s="126"/>
      <c r="EI37" s="126"/>
      <c r="EJ37" s="126"/>
      <c r="EK37" s="126"/>
      <c r="EL37" s="126"/>
      <c r="EM37" s="126"/>
      <c r="EN37" s="126"/>
      <c r="EO37" s="126"/>
      <c r="EP37" s="126"/>
      <c r="EQ37" s="126"/>
      <c r="ER37" s="126"/>
      <c r="ES37" s="126"/>
      <c r="ET37" s="126"/>
      <c r="EU37" s="126"/>
      <c r="EV37" s="126"/>
      <c r="EW37" s="126"/>
      <c r="EX37" s="126"/>
      <c r="EY37" s="126"/>
      <c r="EZ37" s="126"/>
      <c r="FA37" s="126"/>
      <c r="FB37" s="126"/>
      <c r="FC37" s="126"/>
      <c r="FD37" s="126"/>
      <c r="FE37" s="126"/>
      <c r="FF37" s="126"/>
      <c r="FG37" s="126"/>
      <c r="FH37" s="126"/>
      <c r="FI37" s="126"/>
      <c r="FJ37" s="126"/>
      <c r="FK37" s="126"/>
      <c r="FL37" s="126"/>
      <c r="FM37" s="126"/>
      <c r="FN37" s="126"/>
      <c r="FO37" s="126"/>
      <c r="FP37" s="126"/>
      <c r="FQ37" s="126"/>
      <c r="FR37" s="126"/>
      <c r="FS37" s="126"/>
      <c r="FT37" s="126"/>
      <c r="FU37" s="126"/>
      <c r="FV37" s="126"/>
      <c r="FW37" s="126"/>
      <c r="FX37" s="126"/>
      <c r="FY37" s="126"/>
      <c r="FZ37" s="126"/>
      <c r="GA37" s="126"/>
      <c r="GB37" s="126"/>
      <c r="GC37" s="126"/>
      <c r="GD37" s="126"/>
      <c r="GE37" s="126"/>
      <c r="GF37" s="126"/>
      <c r="GG37" s="126"/>
      <c r="GH37" s="126"/>
      <c r="GI37" s="126"/>
      <c r="GJ37" s="126"/>
      <c r="GK37" s="126"/>
      <c r="GL37" s="126"/>
      <c r="GM37" s="126"/>
      <c r="GN37" s="126"/>
      <c r="GO37" s="126"/>
      <c r="GP37" s="126"/>
      <c r="GQ37" s="126"/>
      <c r="GR37" s="126"/>
      <c r="GS37" s="126"/>
      <c r="GT37" s="126"/>
      <c r="GU37" s="126"/>
      <c r="GV37" s="126"/>
      <c r="GW37" s="126"/>
      <c r="GX37" s="126"/>
      <c r="GY37" s="126"/>
      <c r="GZ37" s="126"/>
      <c r="HA37" s="126"/>
      <c r="HB37" s="126"/>
      <c r="HC37" s="126"/>
      <c r="HD37" s="126"/>
      <c r="HE37" s="126"/>
      <c r="HF37" s="126"/>
      <c r="HG37" s="126"/>
      <c r="HH37" s="126"/>
      <c r="HI37" s="126"/>
      <c r="HJ37" s="126"/>
      <c r="HK37" s="126"/>
      <c r="HL37" s="126"/>
      <c r="HM37" s="126"/>
      <c r="HN37" s="126"/>
      <c r="HO37" s="126"/>
      <c r="HP37" s="126"/>
      <c r="HQ37" s="126"/>
      <c r="HR37" s="126"/>
      <c r="HS37" s="126"/>
      <c r="HT37" s="126"/>
      <c r="HU37" s="126"/>
      <c r="HV37" s="126"/>
      <c r="HW37" s="126"/>
      <c r="HX37" s="126"/>
      <c r="HY37" s="126"/>
      <c r="HZ37" s="126"/>
      <c r="IA37" s="126"/>
      <c r="IB37" s="126"/>
      <c r="IC37" s="126"/>
      <c r="ID37" s="126"/>
      <c r="IE37" s="126"/>
      <c r="IF37" s="126"/>
      <c r="IG37" s="126"/>
      <c r="IH37" s="126"/>
      <c r="II37" s="126"/>
      <c r="IJ37" s="126"/>
      <c r="IK37" s="126"/>
      <c r="IL37" s="126"/>
      <c r="IM37" s="126"/>
      <c r="IN37" s="126"/>
      <c r="IO37" s="126"/>
      <c r="IP37" s="126"/>
      <c r="IQ37" s="126"/>
      <c r="IR37" s="126"/>
      <c r="IS37" s="126"/>
      <c r="IT37" s="126"/>
      <c r="IU37" s="126"/>
      <c r="IV37" s="126"/>
    </row>
    <row r="38" spans="1:256" s="126" customFormat="1" ht="16.5" customHeight="1">
      <c r="A38" s="79">
        <v>15</v>
      </c>
      <c r="B38" s="111" t="s">
        <v>69</v>
      </c>
      <c r="C38" s="82"/>
      <c r="D38" s="65"/>
      <c r="E38" s="83"/>
      <c r="F38" s="65"/>
      <c r="G38" s="83"/>
      <c r="H38" s="65"/>
      <c r="I38" s="83"/>
      <c r="J38" s="65"/>
      <c r="K38" s="83"/>
      <c r="L38" s="65"/>
      <c r="M38" s="83"/>
      <c r="N38" s="65"/>
      <c r="O38" s="65"/>
      <c r="P38" s="65"/>
      <c r="Q38" s="83"/>
      <c r="R38" s="83"/>
      <c r="S38" s="84"/>
      <c r="T38" s="84"/>
      <c r="U38" s="85"/>
      <c r="V38" s="86"/>
      <c r="W38" s="87"/>
      <c r="X38" s="79"/>
    </row>
    <row r="39" spans="1:256" ht="16.5" customHeight="1">
      <c r="A39" s="95"/>
      <c r="B39" s="140" t="s">
        <v>70</v>
      </c>
      <c r="C39" s="227" t="s">
        <v>71</v>
      </c>
      <c r="D39" s="65" t="e">
        <f>SUM(#REF!)</f>
        <v>#REF!</v>
      </c>
      <c r="E39" s="65">
        <v>3500</v>
      </c>
      <c r="F39" s="65" t="e">
        <f>SUM(#REF!)</f>
        <v>#REF!</v>
      </c>
      <c r="G39" s="65">
        <v>6000</v>
      </c>
      <c r="H39" s="65" t="e">
        <f>SUM(#REF!)</f>
        <v>#REF!</v>
      </c>
      <c r="I39" s="65">
        <v>1000</v>
      </c>
      <c r="J39" s="65" t="e">
        <f>SUM(#REF!)</f>
        <v>#REF!</v>
      </c>
      <c r="K39" s="65">
        <v>1000</v>
      </c>
      <c r="L39" s="65" t="e">
        <f>SUM(#REF!)</f>
        <v>#REF!</v>
      </c>
      <c r="M39" s="65">
        <v>1000</v>
      </c>
      <c r="N39" s="65" t="e">
        <f>SUM(#REF!)</f>
        <v>#REF!</v>
      </c>
      <c r="O39" s="65">
        <v>4000</v>
      </c>
      <c r="P39" s="65" t="e">
        <f>SUM(#REF!)</f>
        <v>#REF!</v>
      </c>
      <c r="Q39" s="65">
        <v>5000</v>
      </c>
      <c r="R39" s="101" t="e">
        <f>SUM(D39+F39+H39+J39+L39+N39+P39)/7</f>
        <v>#REF!</v>
      </c>
      <c r="S39" s="65">
        <f>SUM(E39+G39+I39+K39+M39+O39+Q39)/7</f>
        <v>3071.4285714285716</v>
      </c>
      <c r="T39" s="71" t="e">
        <f>SUM(S39-R39)</f>
        <v>#REF!</v>
      </c>
      <c r="U39" s="102" t="e">
        <f>AVERAGE(S39-R39)/R39</f>
        <v>#REF!</v>
      </c>
      <c r="V39" s="73">
        <f>MAX(E39,G39,I39,K39,M39,O39,Q39)</f>
        <v>6000</v>
      </c>
      <c r="W39" s="74">
        <f>MIN(E39,G39,I39,K39,M39,O39,Q39)</f>
        <v>1000</v>
      </c>
      <c r="X39" s="79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</row>
    <row r="40" spans="1:256" ht="16.5" customHeight="1">
      <c r="A40" s="79"/>
      <c r="B40" s="77" t="s">
        <v>72</v>
      </c>
      <c r="C40" s="100" t="s">
        <v>73</v>
      </c>
      <c r="D40" s="65" t="e">
        <f>SUM(#REF!)</f>
        <v>#REF!</v>
      </c>
      <c r="E40" s="66">
        <v>1000</v>
      </c>
      <c r="F40" s="65" t="e">
        <f>SUM(#REF!)</f>
        <v>#REF!</v>
      </c>
      <c r="G40" s="66">
        <v>2000</v>
      </c>
      <c r="H40" s="65" t="e">
        <f>SUM(#REF!)</f>
        <v>#REF!</v>
      </c>
      <c r="I40" s="66">
        <v>3000</v>
      </c>
      <c r="J40" s="65" t="e">
        <f>SUM(#REF!)</f>
        <v>#REF!</v>
      </c>
      <c r="K40" s="66">
        <v>750</v>
      </c>
      <c r="L40" s="65" t="e">
        <f>SUM(#REF!)</f>
        <v>#REF!</v>
      </c>
      <c r="M40" s="66">
        <v>1000</v>
      </c>
      <c r="N40" s="65" t="e">
        <f>SUM(#REF!)</f>
        <v>#REF!</v>
      </c>
      <c r="O40" s="65">
        <v>1500</v>
      </c>
      <c r="P40" s="65" t="e">
        <f>SUM(#REF!)</f>
        <v>#REF!</v>
      </c>
      <c r="Q40" s="66">
        <v>2000</v>
      </c>
      <c r="R40" s="137" t="e">
        <f>SUM(D40+F40+H40+J40+L40+N40+P40)/7</f>
        <v>#REF!</v>
      </c>
      <c r="S40" s="66">
        <f>SUM(E40+G40+I40+K40+M40+O40+Q40)/7</f>
        <v>1607.1428571428571</v>
      </c>
      <c r="T40" s="75" t="e">
        <f>SUM(S40-R40)</f>
        <v>#REF!</v>
      </c>
      <c r="U40" s="102" t="e">
        <f>AVERAGE(S40-R40)/R40</f>
        <v>#REF!</v>
      </c>
      <c r="V40" s="73">
        <f>MAX(E40,G40,I40,K40,M40,O40,Q40)</f>
        <v>3000</v>
      </c>
      <c r="W40" s="74">
        <f>MIN(E40,G40,I40,K40,M40,O40,Q40)</f>
        <v>750</v>
      </c>
      <c r="X40" s="95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</row>
    <row r="41" spans="1:256" ht="16.5" customHeight="1">
      <c r="A41" s="95">
        <v>16</v>
      </c>
      <c r="B41" s="111" t="s">
        <v>74</v>
      </c>
      <c r="C41" s="82"/>
      <c r="D41" s="65"/>
      <c r="E41" s="83"/>
      <c r="F41" s="65"/>
      <c r="G41" s="83"/>
      <c r="H41" s="65"/>
      <c r="I41" s="83"/>
      <c r="J41" s="65"/>
      <c r="K41" s="83"/>
      <c r="L41" s="65"/>
      <c r="M41" s="83"/>
      <c r="N41" s="65"/>
      <c r="O41" s="65"/>
      <c r="P41" s="65"/>
      <c r="Q41" s="83"/>
      <c r="R41" s="83"/>
      <c r="S41" s="84"/>
      <c r="T41" s="84"/>
      <c r="U41" s="85"/>
      <c r="V41" s="86"/>
      <c r="W41" s="87"/>
      <c r="X41" s="114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</row>
    <row r="42" spans="1:256" ht="16.5" customHeight="1">
      <c r="A42" s="79"/>
      <c r="B42" s="78" t="s">
        <v>75</v>
      </c>
      <c r="C42" s="120" t="s">
        <v>38</v>
      </c>
      <c r="D42" s="65" t="e">
        <f>SUM(#REF!)</f>
        <v>#REF!</v>
      </c>
      <c r="E42" s="64">
        <v>10000</v>
      </c>
      <c r="F42" s="65" t="e">
        <f>SUM(#REF!)</f>
        <v>#REF!</v>
      </c>
      <c r="G42" s="64">
        <v>12000</v>
      </c>
      <c r="H42" s="65" t="e">
        <f>SUM(#REF!)</f>
        <v>#REF!</v>
      </c>
      <c r="I42" s="64">
        <v>19500</v>
      </c>
      <c r="J42" s="65" t="e">
        <f>SUM(#REF!)</f>
        <v>#REF!</v>
      </c>
      <c r="K42" s="64">
        <v>12000</v>
      </c>
      <c r="L42" s="65" t="e">
        <f>SUM(#REF!)</f>
        <v>#REF!</v>
      </c>
      <c r="M42" s="64">
        <v>11000</v>
      </c>
      <c r="N42" s="65" t="e">
        <f>SUM(#REF!)</f>
        <v>#REF!</v>
      </c>
      <c r="O42" s="65">
        <v>10000</v>
      </c>
      <c r="P42" s="65" t="e">
        <f>SUM(#REF!)</f>
        <v>#REF!</v>
      </c>
      <c r="Q42" s="64">
        <v>10000</v>
      </c>
      <c r="R42" s="142" t="e">
        <f t="shared" ref="R42:S47" si="6">SUM(D42+F42+H42+J42+L42+N42+P42)/7</f>
        <v>#REF!</v>
      </c>
      <c r="S42" s="64">
        <f t="shared" si="6"/>
        <v>12071.428571428571</v>
      </c>
      <c r="T42" s="92" t="e">
        <f t="shared" ref="T42:T47" si="7">SUM(S42-R42)</f>
        <v>#REF!</v>
      </c>
      <c r="U42" s="102" t="e">
        <f t="shared" ref="U42:U47" si="8">AVERAGE(S42-R42)/R42</f>
        <v>#REF!</v>
      </c>
      <c r="V42" s="73">
        <f t="shared" ref="V42:V47" si="9">MAX(E42,G42,I42,K42,M42,O42,Q42)</f>
        <v>19500</v>
      </c>
      <c r="W42" s="74">
        <f t="shared" ref="W42:W47" si="10">MIN(E42,G42,I42,K42,M42,O42,Q42)</f>
        <v>10000</v>
      </c>
      <c r="X42" s="79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</row>
    <row r="43" spans="1:256" ht="16.5" customHeight="1">
      <c r="A43" s="95"/>
      <c r="B43" s="106" t="s">
        <v>76</v>
      </c>
      <c r="C43" s="120" t="s">
        <v>38</v>
      </c>
      <c r="D43" s="65" t="e">
        <f>SUM(#REF!)</f>
        <v>#REF!</v>
      </c>
      <c r="E43" s="65">
        <v>8500</v>
      </c>
      <c r="F43" s="65" t="e">
        <f>SUM(#REF!)</f>
        <v>#REF!</v>
      </c>
      <c r="G43" s="65">
        <v>9000</v>
      </c>
      <c r="H43" s="65" t="e">
        <f>SUM(#REF!)</f>
        <v>#REF!</v>
      </c>
      <c r="I43" s="65">
        <v>19500</v>
      </c>
      <c r="J43" s="65" t="e">
        <f>SUM(#REF!)</f>
        <v>#REF!</v>
      </c>
      <c r="K43" s="65">
        <v>11000</v>
      </c>
      <c r="L43" s="65" t="e">
        <f>SUM(#REF!)</f>
        <v>#REF!</v>
      </c>
      <c r="M43" s="65">
        <v>9000</v>
      </c>
      <c r="N43" s="65" t="e">
        <f>SUM(#REF!)</f>
        <v>#REF!</v>
      </c>
      <c r="O43" s="65">
        <v>9000</v>
      </c>
      <c r="P43" s="65" t="e">
        <f>SUM(#REF!)</f>
        <v>#REF!</v>
      </c>
      <c r="Q43" s="65">
        <v>16000</v>
      </c>
      <c r="R43" s="101" t="e">
        <f t="shared" si="6"/>
        <v>#REF!</v>
      </c>
      <c r="S43" s="65">
        <f t="shared" si="6"/>
        <v>11714.285714285714</v>
      </c>
      <c r="T43" s="71" t="e">
        <f t="shared" si="7"/>
        <v>#REF!</v>
      </c>
      <c r="U43" s="102" t="e">
        <f t="shared" si="8"/>
        <v>#REF!</v>
      </c>
      <c r="V43" s="73">
        <f t="shared" si="9"/>
        <v>19500</v>
      </c>
      <c r="W43" s="74">
        <f t="shared" si="10"/>
        <v>8500</v>
      </c>
      <c r="X43" s="79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</row>
    <row r="44" spans="1:256" ht="16.5" customHeight="1">
      <c r="A44" s="79">
        <v>17</v>
      </c>
      <c r="B44" s="152" t="s">
        <v>77</v>
      </c>
      <c r="C44" s="153" t="s">
        <v>38</v>
      </c>
      <c r="D44" s="65" t="e">
        <f>SUM(#REF!)</f>
        <v>#REF!</v>
      </c>
      <c r="E44" s="65">
        <v>19000</v>
      </c>
      <c r="F44" s="65" t="e">
        <f>SUM(#REF!)</f>
        <v>#REF!</v>
      </c>
      <c r="G44" s="65">
        <v>24000</v>
      </c>
      <c r="H44" s="65" t="e">
        <f>SUM(#REF!)</f>
        <v>#REF!</v>
      </c>
      <c r="I44" s="65">
        <v>19000</v>
      </c>
      <c r="J44" s="65" t="e">
        <f>SUM(#REF!)</f>
        <v>#REF!</v>
      </c>
      <c r="K44" s="65">
        <v>18500</v>
      </c>
      <c r="L44" s="65" t="e">
        <f>SUM(#REF!)</f>
        <v>#REF!</v>
      </c>
      <c r="M44" s="65">
        <v>24000</v>
      </c>
      <c r="N44" s="65" t="e">
        <f>SUM(#REF!)</f>
        <v>#REF!</v>
      </c>
      <c r="O44" s="65">
        <v>20000</v>
      </c>
      <c r="P44" s="65" t="e">
        <f>SUM(#REF!)</f>
        <v>#REF!</v>
      </c>
      <c r="Q44" s="65">
        <v>18000</v>
      </c>
      <c r="R44" s="101" t="e">
        <f t="shared" si="6"/>
        <v>#REF!</v>
      </c>
      <c r="S44" s="65">
        <f t="shared" si="6"/>
        <v>20357.142857142859</v>
      </c>
      <c r="T44" s="71" t="e">
        <f t="shared" si="7"/>
        <v>#REF!</v>
      </c>
      <c r="U44" s="102" t="e">
        <f t="shared" si="8"/>
        <v>#REF!</v>
      </c>
      <c r="V44" s="73">
        <f t="shared" si="9"/>
        <v>24000</v>
      </c>
      <c r="W44" s="74">
        <f t="shared" si="10"/>
        <v>18000</v>
      </c>
      <c r="X44" s="79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</row>
    <row r="45" spans="1:256" ht="16.5" customHeight="1">
      <c r="A45" s="95">
        <v>18</v>
      </c>
      <c r="B45" s="106" t="s">
        <v>78</v>
      </c>
      <c r="C45" s="120" t="s">
        <v>38</v>
      </c>
      <c r="D45" s="65" t="e">
        <f>SUM(#REF!)</f>
        <v>#REF!</v>
      </c>
      <c r="E45" s="65">
        <v>18000</v>
      </c>
      <c r="F45" s="65" t="e">
        <f>SUM(#REF!)</f>
        <v>#REF!</v>
      </c>
      <c r="G45" s="65">
        <v>24000</v>
      </c>
      <c r="H45" s="65" t="e">
        <f>SUM(#REF!)</f>
        <v>#REF!</v>
      </c>
      <c r="I45" s="65">
        <v>19000</v>
      </c>
      <c r="J45" s="65" t="e">
        <f>SUM(#REF!)</f>
        <v>#REF!</v>
      </c>
      <c r="K45" s="65">
        <v>18000</v>
      </c>
      <c r="L45" s="65" t="e">
        <f>SUM(#REF!)</f>
        <v>#REF!</v>
      </c>
      <c r="M45" s="65">
        <v>25000</v>
      </c>
      <c r="N45" s="65" t="e">
        <f>SUM(#REF!)</f>
        <v>#REF!</v>
      </c>
      <c r="O45" s="65">
        <v>19000</v>
      </c>
      <c r="P45" s="65" t="e">
        <f>SUM(#REF!)</f>
        <v>#REF!</v>
      </c>
      <c r="Q45" s="65">
        <v>24000</v>
      </c>
      <c r="R45" s="101" t="e">
        <f t="shared" si="6"/>
        <v>#REF!</v>
      </c>
      <c r="S45" s="65">
        <f t="shared" si="6"/>
        <v>21000</v>
      </c>
      <c r="T45" s="71" t="e">
        <f t="shared" si="7"/>
        <v>#REF!</v>
      </c>
      <c r="U45" s="102" t="e">
        <f t="shared" si="8"/>
        <v>#REF!</v>
      </c>
      <c r="V45" s="73">
        <f t="shared" si="9"/>
        <v>25000</v>
      </c>
      <c r="W45" s="74">
        <f t="shared" si="10"/>
        <v>18000</v>
      </c>
      <c r="X45" s="79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</row>
    <row r="46" spans="1:256" ht="16.5" customHeight="1">
      <c r="A46" s="79">
        <v>19</v>
      </c>
      <c r="B46" s="106" t="s">
        <v>79</v>
      </c>
      <c r="C46" s="120" t="s">
        <v>80</v>
      </c>
      <c r="D46" s="65" t="e">
        <f>SUM(#REF!)</f>
        <v>#REF!</v>
      </c>
      <c r="E46" s="65">
        <v>2000</v>
      </c>
      <c r="F46" s="65" t="e">
        <f>SUM(#REF!)</f>
        <v>#REF!</v>
      </c>
      <c r="G46" s="65">
        <v>2000</v>
      </c>
      <c r="H46" s="65" t="e">
        <f>SUM(#REF!)</f>
        <v>#REF!</v>
      </c>
      <c r="I46" s="65">
        <v>1700</v>
      </c>
      <c r="J46" s="65" t="e">
        <f>SUM(#REF!)</f>
        <v>#REF!</v>
      </c>
      <c r="K46" s="65">
        <v>2000</v>
      </c>
      <c r="L46" s="65" t="e">
        <f>SUM(#REF!)</f>
        <v>#REF!</v>
      </c>
      <c r="M46" s="65">
        <v>1500</v>
      </c>
      <c r="N46" s="65" t="e">
        <f>SUM(#REF!)</f>
        <v>#REF!</v>
      </c>
      <c r="O46" s="65">
        <v>2000</v>
      </c>
      <c r="P46" s="65" t="e">
        <f>SUM(#REF!)</f>
        <v>#REF!</v>
      </c>
      <c r="Q46" s="65">
        <v>1500</v>
      </c>
      <c r="R46" s="101" t="e">
        <f t="shared" si="6"/>
        <v>#REF!</v>
      </c>
      <c r="S46" s="65">
        <f t="shared" si="6"/>
        <v>1814.2857142857142</v>
      </c>
      <c r="T46" s="71" t="e">
        <f t="shared" si="7"/>
        <v>#REF!</v>
      </c>
      <c r="U46" s="102" t="e">
        <f t="shared" si="8"/>
        <v>#REF!</v>
      </c>
      <c r="V46" s="73">
        <f t="shared" si="9"/>
        <v>2000</v>
      </c>
      <c r="W46" s="74">
        <f t="shared" si="10"/>
        <v>1500</v>
      </c>
      <c r="X46" s="79"/>
      <c r="Y46" s="126"/>
      <c r="Z46" s="126"/>
      <c r="AA46" s="126"/>
      <c r="AB46" s="126"/>
      <c r="AC46" s="126"/>
      <c r="AD46" s="126"/>
      <c r="AE46" s="126"/>
      <c r="AF46" s="126"/>
      <c r="AG46" s="126"/>
      <c r="AH46" s="126"/>
      <c r="AI46" s="126"/>
      <c r="AJ46" s="126"/>
    </row>
    <row r="47" spans="1:256" ht="16.5" customHeight="1">
      <c r="A47" s="95">
        <v>20</v>
      </c>
      <c r="B47" s="146" t="s">
        <v>81</v>
      </c>
      <c r="C47" s="154" t="s">
        <v>38</v>
      </c>
      <c r="D47" s="65" t="e">
        <f>SUM(#REF!)</f>
        <v>#REF!</v>
      </c>
      <c r="E47" s="65">
        <v>6000</v>
      </c>
      <c r="F47" s="65" t="e">
        <f>SUM(#REF!)</f>
        <v>#REF!</v>
      </c>
      <c r="G47" s="65">
        <v>10000</v>
      </c>
      <c r="H47" s="65" t="e">
        <f>SUM(#REF!)</f>
        <v>#REF!</v>
      </c>
      <c r="I47" s="65">
        <v>7000</v>
      </c>
      <c r="J47" s="65" t="e">
        <f>SUM(#REF!)</f>
        <v>#REF!</v>
      </c>
      <c r="K47" s="65">
        <v>10000</v>
      </c>
      <c r="L47" s="65" t="e">
        <f>SUM(#REF!)</f>
        <v>#REF!</v>
      </c>
      <c r="M47" s="65">
        <v>6000</v>
      </c>
      <c r="N47" s="65" t="e">
        <f>SUM(#REF!)</f>
        <v>#REF!</v>
      </c>
      <c r="O47" s="65">
        <v>14000</v>
      </c>
      <c r="P47" s="65" t="e">
        <f>SUM(#REF!)</f>
        <v>#REF!</v>
      </c>
      <c r="Q47" s="65">
        <v>8000</v>
      </c>
      <c r="R47" s="101" t="e">
        <f t="shared" si="6"/>
        <v>#REF!</v>
      </c>
      <c r="S47" s="65">
        <f t="shared" si="6"/>
        <v>8714.2857142857138</v>
      </c>
      <c r="T47" s="71" t="e">
        <f t="shared" si="7"/>
        <v>#REF!</v>
      </c>
      <c r="U47" s="102" t="e">
        <f t="shared" si="8"/>
        <v>#REF!</v>
      </c>
      <c r="V47" s="73">
        <f t="shared" si="9"/>
        <v>14000</v>
      </c>
      <c r="W47" s="74">
        <f t="shared" si="10"/>
        <v>6000</v>
      </c>
      <c r="X47" s="79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  <c r="AJ47" s="126"/>
    </row>
    <row r="48" spans="1:256" ht="16.5" customHeight="1">
      <c r="A48" s="95">
        <v>21</v>
      </c>
      <c r="B48" s="149" t="s">
        <v>82</v>
      </c>
      <c r="C48" s="82"/>
      <c r="D48" s="65"/>
      <c r="E48" s="83"/>
      <c r="F48" s="65"/>
      <c r="G48" s="83"/>
      <c r="H48" s="65"/>
      <c r="I48" s="83"/>
      <c r="J48" s="65"/>
      <c r="K48" s="83"/>
      <c r="L48" s="65"/>
      <c r="M48" s="83"/>
      <c r="N48" s="65"/>
      <c r="O48" s="65"/>
      <c r="P48" s="65"/>
      <c r="Q48" s="83"/>
      <c r="R48" s="83"/>
      <c r="S48" s="84"/>
      <c r="T48" s="84"/>
      <c r="U48" s="85"/>
      <c r="V48" s="86"/>
      <c r="W48" s="87"/>
      <c r="X48" s="95"/>
      <c r="Y48" s="126"/>
      <c r="Z48" s="126"/>
      <c r="AA48" s="126"/>
      <c r="AB48" s="126"/>
      <c r="AC48" s="126"/>
      <c r="AD48" s="126"/>
      <c r="AE48" s="126"/>
      <c r="AF48" s="126"/>
      <c r="AG48" s="126"/>
      <c r="AH48" s="126"/>
      <c r="AI48" s="126"/>
      <c r="AJ48" s="126"/>
    </row>
    <row r="49" spans="1:36" ht="16.5" customHeight="1">
      <c r="A49" s="80"/>
      <c r="B49" s="143" t="s">
        <v>83</v>
      </c>
      <c r="C49" s="107" t="s">
        <v>38</v>
      </c>
      <c r="D49" s="65" t="e">
        <f>SUM(#REF!)</f>
        <v>#REF!</v>
      </c>
      <c r="E49" s="66">
        <v>80000</v>
      </c>
      <c r="F49" s="65" t="e">
        <f>SUM(#REF!)</f>
        <v>#REF!</v>
      </c>
      <c r="G49" s="66">
        <v>120000</v>
      </c>
      <c r="H49" s="65" t="e">
        <f>SUM(#REF!)</f>
        <v>#REF!</v>
      </c>
      <c r="I49" s="66">
        <v>90000</v>
      </c>
      <c r="J49" s="65" t="e">
        <f>SUM(#REF!)</f>
        <v>#REF!</v>
      </c>
      <c r="K49" s="66">
        <v>85000</v>
      </c>
      <c r="L49" s="65" t="e">
        <f>SUM(#REF!)</f>
        <v>#REF!</v>
      </c>
      <c r="M49" s="66">
        <v>80000</v>
      </c>
      <c r="N49" s="65" t="e">
        <f>SUM(#REF!)</f>
        <v>#REF!</v>
      </c>
      <c r="O49" s="65">
        <v>80000</v>
      </c>
      <c r="P49" s="65" t="e">
        <f>SUM(#REF!)</f>
        <v>#REF!</v>
      </c>
      <c r="Q49" s="66">
        <v>80000</v>
      </c>
      <c r="R49" s="137" t="e">
        <f t="shared" ref="R49:S52" si="11">SUM(D49+F49+H49+J49+L49+N49+P49)/7</f>
        <v>#REF!</v>
      </c>
      <c r="S49" s="66">
        <f t="shared" si="11"/>
        <v>87857.142857142855</v>
      </c>
      <c r="T49" s="75" t="e">
        <f>SUM(S49-R49)</f>
        <v>#REF!</v>
      </c>
      <c r="U49" s="76" t="e">
        <f>AVERAGE(S49-R49)/R49</f>
        <v>#REF!</v>
      </c>
      <c r="V49" s="98">
        <f>MAX(E49,G49,I49,K49,M49,O49,Q49)</f>
        <v>120000</v>
      </c>
      <c r="W49" s="138">
        <f>MIN(E49,G49,I49,K49,M49,O49,Q49)</f>
        <v>80000</v>
      </c>
      <c r="X49" s="114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  <c r="AJ49" s="126"/>
    </row>
    <row r="50" spans="1:36" ht="16.5" customHeight="1">
      <c r="A50" s="79"/>
      <c r="B50" s="79" t="s">
        <v>84</v>
      </c>
      <c r="C50" s="242" t="s">
        <v>38</v>
      </c>
      <c r="D50" s="65" t="e">
        <f>SUM(#REF!)</f>
        <v>#REF!</v>
      </c>
      <c r="E50" s="65">
        <v>30000</v>
      </c>
      <c r="F50" s="65" t="e">
        <f>SUM(#REF!)</f>
        <v>#REF!</v>
      </c>
      <c r="G50" s="65">
        <v>25000</v>
      </c>
      <c r="H50" s="65" t="e">
        <f>SUM(#REF!)</f>
        <v>#REF!</v>
      </c>
      <c r="I50" s="65">
        <v>30000</v>
      </c>
      <c r="J50" s="65" t="e">
        <f>SUM(#REF!)</f>
        <v>#REF!</v>
      </c>
      <c r="K50" s="65">
        <v>28000</v>
      </c>
      <c r="L50" s="65" t="e">
        <f>SUM(#REF!)</f>
        <v>#REF!</v>
      </c>
      <c r="M50" s="65">
        <v>30000</v>
      </c>
      <c r="N50" s="65" t="e">
        <f>SUM(#REF!)</f>
        <v>#REF!</v>
      </c>
      <c r="O50" s="65">
        <v>27500</v>
      </c>
      <c r="P50" s="65" t="e">
        <f>SUM(#REF!)</f>
        <v>#REF!</v>
      </c>
      <c r="Q50" s="65">
        <v>30000</v>
      </c>
      <c r="R50" s="65" t="e">
        <f t="shared" si="11"/>
        <v>#REF!</v>
      </c>
      <c r="S50" s="65">
        <f t="shared" si="11"/>
        <v>28642.857142857141</v>
      </c>
      <c r="T50" s="71" t="e">
        <f>SUM(S50-R50)</f>
        <v>#REF!</v>
      </c>
      <c r="U50" s="102" t="e">
        <f>AVERAGE(S50-R50)/R50</f>
        <v>#REF!</v>
      </c>
      <c r="V50" s="73">
        <f>MAX(E50,G50,I50,K50,M50,O50,Q50)</f>
        <v>30000</v>
      </c>
      <c r="W50" s="73">
        <f>MIN(E50,G50,I50,K50,M50,O50,Q50)</f>
        <v>25000</v>
      </c>
      <c r="X50" s="79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</row>
    <row r="51" spans="1:36" ht="16.5" customHeight="1">
      <c r="A51" s="155">
        <v>22</v>
      </c>
      <c r="B51" s="95" t="s">
        <v>85</v>
      </c>
      <c r="C51" s="234" t="s">
        <v>38</v>
      </c>
      <c r="D51" s="65" t="e">
        <f>SUM(#REF!)</f>
        <v>#REF!</v>
      </c>
      <c r="E51" s="64">
        <v>2500</v>
      </c>
      <c r="F51" s="65" t="e">
        <f>SUM(#REF!)</f>
        <v>#REF!</v>
      </c>
      <c r="G51" s="64">
        <v>4000</v>
      </c>
      <c r="H51" s="65" t="e">
        <f>SUM(#REF!)</f>
        <v>#REF!</v>
      </c>
      <c r="I51" s="64">
        <v>3000</v>
      </c>
      <c r="J51" s="65" t="e">
        <f>SUM(#REF!)</f>
        <v>#REF!</v>
      </c>
      <c r="K51" s="64">
        <v>3000</v>
      </c>
      <c r="L51" s="65" t="e">
        <f>SUM(#REF!)</f>
        <v>#REF!</v>
      </c>
      <c r="M51" s="64">
        <v>3000</v>
      </c>
      <c r="N51" s="65" t="e">
        <f>SUM(#REF!)</f>
        <v>#REF!</v>
      </c>
      <c r="O51" s="65">
        <v>3500</v>
      </c>
      <c r="P51" s="65" t="e">
        <f>SUM(#REF!)</f>
        <v>#REF!</v>
      </c>
      <c r="Q51" s="64">
        <v>5000</v>
      </c>
      <c r="R51" s="142" t="e">
        <f t="shared" si="11"/>
        <v>#REF!</v>
      </c>
      <c r="S51" s="64">
        <f t="shared" si="11"/>
        <v>3428.5714285714284</v>
      </c>
      <c r="T51" s="92" t="e">
        <f>SUM(S51-R51)</f>
        <v>#REF!</v>
      </c>
      <c r="U51" s="94" t="e">
        <f>AVERAGE(S51-R51)/R51</f>
        <v>#REF!</v>
      </c>
      <c r="V51" s="69">
        <f>MAX(E51,G51,I51,K51,M51,O51,Q51)</f>
        <v>5000</v>
      </c>
      <c r="W51" s="70">
        <f>MIN(E51,G51,I51,K51,M51,O51,Q51)</f>
        <v>2500</v>
      </c>
      <c r="X51" s="95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</row>
    <row r="52" spans="1:36" ht="16.5" customHeight="1">
      <c r="A52" s="155">
        <v>23</v>
      </c>
      <c r="B52" s="95" t="s">
        <v>86</v>
      </c>
      <c r="C52" s="234" t="s">
        <v>87</v>
      </c>
      <c r="D52" s="65" t="e">
        <f>SUM(#REF!)</f>
        <v>#REF!</v>
      </c>
      <c r="E52" s="64">
        <v>18000</v>
      </c>
      <c r="F52" s="65" t="e">
        <f>SUM(#REF!)</f>
        <v>#REF!</v>
      </c>
      <c r="G52" s="64">
        <v>18000</v>
      </c>
      <c r="H52" s="65" t="e">
        <f>SUM(#REF!)</f>
        <v>#REF!</v>
      </c>
      <c r="I52" s="64">
        <v>18000</v>
      </c>
      <c r="J52" s="65" t="e">
        <f>SUM(#REF!)</f>
        <v>#REF!</v>
      </c>
      <c r="K52" s="64">
        <v>18000</v>
      </c>
      <c r="L52" s="65" t="e">
        <f>SUM(#REF!)</f>
        <v>#REF!</v>
      </c>
      <c r="M52" s="64">
        <v>18000</v>
      </c>
      <c r="N52" s="65" t="e">
        <f>SUM(#REF!)</f>
        <v>#REF!</v>
      </c>
      <c r="O52" s="65">
        <v>18000</v>
      </c>
      <c r="P52" s="65" t="e">
        <f>SUM(#REF!)</f>
        <v>#REF!</v>
      </c>
      <c r="Q52" s="64">
        <v>18000</v>
      </c>
      <c r="R52" s="142" t="e">
        <f t="shared" si="11"/>
        <v>#REF!</v>
      </c>
      <c r="S52" s="64">
        <f t="shared" si="11"/>
        <v>18000</v>
      </c>
      <c r="T52" s="92" t="e">
        <f>SUM(S52-R52)</f>
        <v>#REF!</v>
      </c>
      <c r="U52" s="94" t="e">
        <f>AVERAGE(S52-R52)/R52</f>
        <v>#REF!</v>
      </c>
      <c r="V52" s="69">
        <f>MAX(E52,G52,I52,K52,M52,O52,Q52)</f>
        <v>18000</v>
      </c>
      <c r="W52" s="70">
        <f>MIN(E52,G52,I52,K52,M52,O52,Q52)</f>
        <v>18000</v>
      </c>
      <c r="X52" s="95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</row>
    <row r="53" spans="1:36" ht="16.5" customHeight="1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 t="s">
        <v>88</v>
      </c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</row>
    <row r="54" spans="1:36" ht="16.5" customHeight="1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</row>
    <row r="55" spans="1:36" ht="16.5" customHeight="1">
      <c r="A55" s="126"/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</row>
    <row r="56" spans="1:36" ht="16.5" customHeight="1">
      <c r="A56" s="126"/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6"/>
      <c r="AH56" s="126"/>
      <c r="AI56" s="126"/>
      <c r="AJ56" s="126"/>
    </row>
    <row r="57" spans="1:36" ht="16.5" customHeight="1">
      <c r="A57" s="126"/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  <c r="AJ57" s="126"/>
    </row>
    <row r="58" spans="1:36" ht="16.5" customHeight="1">
      <c r="A58" s="126"/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</row>
    <row r="59" spans="1:36" ht="16.5" customHeight="1">
      <c r="A59" s="126"/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  <c r="AJ59" s="126"/>
    </row>
    <row r="60" spans="1:36" ht="16.5" customHeight="1">
      <c r="A60" s="126"/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6"/>
      <c r="AH60" s="126"/>
      <c r="AI60" s="126"/>
      <c r="AJ60" s="126"/>
    </row>
    <row r="61" spans="1:36" ht="16.5" customHeight="1">
      <c r="A61" s="122" t="s">
        <v>89</v>
      </c>
      <c r="B61" s="271" t="s">
        <v>90</v>
      </c>
      <c r="C61" s="271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6"/>
      <c r="AH61" s="126"/>
      <c r="AI61" s="126"/>
      <c r="AJ61" s="126"/>
    </row>
    <row r="62" spans="1:36" ht="16.5" customHeight="1">
      <c r="A62" s="79">
        <v>1</v>
      </c>
      <c r="B62" s="81" t="s">
        <v>91</v>
      </c>
      <c r="C62" s="81"/>
      <c r="D62" s="156"/>
      <c r="E62" s="156"/>
      <c r="F62" s="156"/>
      <c r="G62" s="156"/>
      <c r="H62" s="156"/>
      <c r="I62" s="156"/>
      <c r="J62" s="156"/>
      <c r="K62" s="156"/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88"/>
      <c r="Y62" s="126"/>
      <c r="Z62" s="126"/>
      <c r="AA62" s="126"/>
      <c r="AB62" s="126"/>
      <c r="AC62" s="126"/>
      <c r="AD62" s="126"/>
      <c r="AE62" s="126"/>
      <c r="AF62" s="126"/>
      <c r="AG62" s="126"/>
      <c r="AH62" s="126"/>
      <c r="AI62" s="126"/>
      <c r="AJ62" s="126"/>
    </row>
    <row r="63" spans="1:36" ht="16.5" customHeight="1">
      <c r="A63" s="118"/>
      <c r="B63" s="77" t="s">
        <v>92</v>
      </c>
      <c r="C63" s="100" t="s">
        <v>93</v>
      </c>
      <c r="D63" s="64" t="e">
        <f>SUM(#REF!)</f>
        <v>#REF!</v>
      </c>
      <c r="E63" s="64">
        <v>71000</v>
      </c>
      <c r="F63" s="64" t="e">
        <f>SUM(#REF!)</f>
        <v>#REF!</v>
      </c>
      <c r="G63" s="64">
        <v>71000</v>
      </c>
      <c r="H63" s="64" t="e">
        <f>SUM(#REF!)</f>
        <v>#REF!</v>
      </c>
      <c r="I63" s="64">
        <v>71000</v>
      </c>
      <c r="J63" s="64" t="e">
        <f>SUM(#REF!)</f>
        <v>#REF!</v>
      </c>
      <c r="K63" s="64">
        <v>71000</v>
      </c>
      <c r="L63" s="64" t="e">
        <f>SUM(#REF!)</f>
        <v>#REF!</v>
      </c>
      <c r="M63" s="64">
        <v>71000</v>
      </c>
      <c r="N63" s="64" t="e">
        <f>SUM(#REF!)</f>
        <v>#REF!</v>
      </c>
      <c r="O63" s="64">
        <v>71000</v>
      </c>
      <c r="P63" s="64" t="e">
        <f>SUM(#REF!)</f>
        <v>#REF!</v>
      </c>
      <c r="Q63" s="64">
        <v>71000</v>
      </c>
      <c r="R63" s="65" t="e">
        <f t="shared" ref="R63:S69" si="12">SUM(D63+F63+H63+J63+L63+N63+P63)/7</f>
        <v>#REF!</v>
      </c>
      <c r="S63" s="65">
        <f t="shared" si="12"/>
        <v>71000</v>
      </c>
      <c r="T63" s="67" t="e">
        <f t="shared" ref="T63:T70" si="13">SUM(S63-R63)</f>
        <v>#REF!</v>
      </c>
      <c r="U63" s="68" t="e">
        <f t="shared" ref="U63:U70" si="14">AVERAGE(S63-R63)/R63</f>
        <v>#REF!</v>
      </c>
      <c r="V63" s="69">
        <f t="shared" ref="V63:V70" si="15">MAX(E63,G63,I63,K63,M63,O63,Q63)</f>
        <v>71000</v>
      </c>
      <c r="W63" s="70">
        <f t="shared" ref="W63:W70" si="16">MIN(E63,G63,I63,K63,M63,O63,Q63)</f>
        <v>71000</v>
      </c>
      <c r="X63" s="95"/>
      <c r="Y63" s="126"/>
      <c r="Z63" s="126"/>
      <c r="AA63" s="126"/>
      <c r="AB63" s="126"/>
      <c r="AC63" s="126"/>
      <c r="AD63" s="126"/>
      <c r="AE63" s="126"/>
      <c r="AF63" s="126"/>
      <c r="AG63" s="126"/>
      <c r="AH63" s="126"/>
      <c r="AI63" s="126"/>
      <c r="AJ63" s="126"/>
    </row>
    <row r="64" spans="1:36" ht="16.5" customHeight="1">
      <c r="A64" s="119"/>
      <c r="B64" s="78" t="s">
        <v>94</v>
      </c>
      <c r="C64" s="120" t="s">
        <v>93</v>
      </c>
      <c r="D64" s="64" t="e">
        <f>SUM(#REF!)</f>
        <v>#REF!</v>
      </c>
      <c r="E64" s="64">
        <v>58000</v>
      </c>
      <c r="F64" s="64" t="e">
        <f>SUM(#REF!)</f>
        <v>#REF!</v>
      </c>
      <c r="G64" s="64">
        <v>58000</v>
      </c>
      <c r="H64" s="64" t="e">
        <f>SUM(#REF!)</f>
        <v>#REF!</v>
      </c>
      <c r="I64" s="64">
        <v>58000</v>
      </c>
      <c r="J64" s="64" t="e">
        <f>SUM(#REF!)</f>
        <v>#REF!</v>
      </c>
      <c r="K64" s="64">
        <v>58000</v>
      </c>
      <c r="L64" s="64" t="e">
        <f>SUM(#REF!)</f>
        <v>#REF!</v>
      </c>
      <c r="M64" s="64">
        <v>58000</v>
      </c>
      <c r="N64" s="64" t="e">
        <f>SUM(#REF!)</f>
        <v>#REF!</v>
      </c>
      <c r="O64" s="64">
        <v>58000</v>
      </c>
      <c r="P64" s="64" t="e">
        <f>SUM(#REF!)</f>
        <v>#REF!</v>
      </c>
      <c r="Q64" s="64">
        <v>58000</v>
      </c>
      <c r="R64" s="65" t="e">
        <f t="shared" si="12"/>
        <v>#REF!</v>
      </c>
      <c r="S64" s="65">
        <f t="shared" si="12"/>
        <v>58000</v>
      </c>
      <c r="T64" s="71" t="e">
        <f t="shared" si="13"/>
        <v>#REF!</v>
      </c>
      <c r="U64" s="72" t="e">
        <f t="shared" si="14"/>
        <v>#REF!</v>
      </c>
      <c r="V64" s="73">
        <f t="shared" si="15"/>
        <v>58000</v>
      </c>
      <c r="W64" s="74">
        <f t="shared" si="16"/>
        <v>58000</v>
      </c>
      <c r="X64" s="79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</row>
    <row r="65" spans="1:36" ht="16.5" customHeight="1">
      <c r="A65" s="79"/>
      <c r="B65" s="79" t="s">
        <v>95</v>
      </c>
      <c r="C65" s="100" t="s">
        <v>93</v>
      </c>
      <c r="D65" s="64" t="e">
        <f>SUM(#REF!)</f>
        <v>#REF!</v>
      </c>
      <c r="E65" s="64">
        <v>62000</v>
      </c>
      <c r="F65" s="64" t="e">
        <f>SUM(#REF!)</f>
        <v>#REF!</v>
      </c>
      <c r="G65" s="64">
        <v>62000</v>
      </c>
      <c r="H65" s="64" t="e">
        <f>SUM(#REF!)</f>
        <v>#REF!</v>
      </c>
      <c r="I65" s="64">
        <v>62000</v>
      </c>
      <c r="J65" s="64" t="e">
        <f>SUM(#REF!)</f>
        <v>#REF!</v>
      </c>
      <c r="K65" s="64">
        <v>62000</v>
      </c>
      <c r="L65" s="64" t="e">
        <f>SUM(#REF!)</f>
        <v>#REF!</v>
      </c>
      <c r="M65" s="64">
        <v>62000</v>
      </c>
      <c r="N65" s="64" t="e">
        <f>SUM(#REF!)</f>
        <v>#REF!</v>
      </c>
      <c r="O65" s="64">
        <v>62000</v>
      </c>
      <c r="P65" s="64" t="e">
        <f>SUM(#REF!)</f>
        <v>#REF!</v>
      </c>
      <c r="Q65" s="64">
        <v>62000</v>
      </c>
      <c r="R65" s="65" t="e">
        <f t="shared" si="12"/>
        <v>#REF!</v>
      </c>
      <c r="S65" s="65">
        <f t="shared" si="12"/>
        <v>62000</v>
      </c>
      <c r="T65" s="75" t="e">
        <f t="shared" si="13"/>
        <v>#REF!</v>
      </c>
      <c r="U65" s="76" t="e">
        <f t="shared" si="14"/>
        <v>#REF!</v>
      </c>
      <c r="V65" s="73">
        <f t="shared" si="15"/>
        <v>62000</v>
      </c>
      <c r="W65" s="74">
        <f t="shared" si="16"/>
        <v>62000</v>
      </c>
      <c r="X65" s="79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</row>
    <row r="66" spans="1:36" ht="16.5" customHeight="1">
      <c r="A66" s="79"/>
      <c r="B66" s="79" t="s">
        <v>96</v>
      </c>
      <c r="C66" s="120" t="s">
        <v>93</v>
      </c>
      <c r="D66" s="64" t="e">
        <f>SUM(#REF!)</f>
        <v>#REF!</v>
      </c>
      <c r="E66" s="64">
        <v>51000</v>
      </c>
      <c r="F66" s="64" t="e">
        <f>SUM(#REF!)</f>
        <v>#REF!</v>
      </c>
      <c r="G66" s="64">
        <v>51000</v>
      </c>
      <c r="H66" s="64" t="e">
        <f>SUM(#REF!)</f>
        <v>#REF!</v>
      </c>
      <c r="I66" s="64">
        <v>51000</v>
      </c>
      <c r="J66" s="64" t="e">
        <f>SUM(#REF!)</f>
        <v>#REF!</v>
      </c>
      <c r="K66" s="64">
        <v>51000</v>
      </c>
      <c r="L66" s="64" t="e">
        <f>SUM(#REF!)</f>
        <v>#REF!</v>
      </c>
      <c r="M66" s="64">
        <v>51000</v>
      </c>
      <c r="N66" s="64" t="e">
        <f>SUM(#REF!)</f>
        <v>#REF!</v>
      </c>
      <c r="O66" s="64">
        <v>51000</v>
      </c>
      <c r="P66" s="64" t="e">
        <f>SUM(#REF!)</f>
        <v>#REF!</v>
      </c>
      <c r="Q66" s="64">
        <v>51000</v>
      </c>
      <c r="R66" s="65" t="e">
        <f t="shared" si="12"/>
        <v>#REF!</v>
      </c>
      <c r="S66" s="65">
        <f t="shared" si="12"/>
        <v>51000</v>
      </c>
      <c r="T66" s="71" t="e">
        <f t="shared" si="13"/>
        <v>#REF!</v>
      </c>
      <c r="U66" s="72" t="e">
        <f t="shared" si="14"/>
        <v>#REF!</v>
      </c>
      <c r="V66" s="73">
        <f t="shared" si="15"/>
        <v>51000</v>
      </c>
      <c r="W66" s="74">
        <f t="shared" si="16"/>
        <v>51000</v>
      </c>
      <c r="X66" s="79"/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</row>
    <row r="67" spans="1:36" ht="16.5" customHeight="1">
      <c r="A67" s="79"/>
      <c r="B67" s="79" t="s">
        <v>97</v>
      </c>
      <c r="C67" s="120" t="s">
        <v>93</v>
      </c>
      <c r="D67" s="64" t="e">
        <f>SUM(#REF!)</f>
        <v>#REF!</v>
      </c>
      <c r="E67" s="64" t="e">
        <f>SUM(D67)</f>
        <v>#REF!</v>
      </c>
      <c r="F67" s="64" t="e">
        <f>SUM(#REF!)</f>
        <v>#REF!</v>
      </c>
      <c r="G67" s="64" t="e">
        <f>SUM(F67)</f>
        <v>#REF!</v>
      </c>
      <c r="H67" s="64" t="e">
        <f>SUM(#REF!)</f>
        <v>#REF!</v>
      </c>
      <c r="I67" s="64" t="e">
        <f>SUM(H67)</f>
        <v>#REF!</v>
      </c>
      <c r="J67" s="64" t="e">
        <f>SUM(#REF!)</f>
        <v>#REF!</v>
      </c>
      <c r="K67" s="64" t="e">
        <f>SUM(J67)</f>
        <v>#REF!</v>
      </c>
      <c r="L67" s="64" t="e">
        <f>SUM(#REF!)</f>
        <v>#REF!</v>
      </c>
      <c r="M67" s="64" t="e">
        <f>SUM(L67)</f>
        <v>#REF!</v>
      </c>
      <c r="N67" s="64" t="e">
        <f>SUM(#REF!)</f>
        <v>#REF!</v>
      </c>
      <c r="O67" s="64" t="e">
        <f>SUM(N67)</f>
        <v>#REF!</v>
      </c>
      <c r="P67" s="64" t="e">
        <f>SUM(#REF!)</f>
        <v>#REF!</v>
      </c>
      <c r="Q67" s="64" t="e">
        <f>SUM(P67)</f>
        <v>#REF!</v>
      </c>
      <c r="R67" s="65" t="e">
        <f t="shared" si="12"/>
        <v>#REF!</v>
      </c>
      <c r="S67" s="65" t="e">
        <f t="shared" si="12"/>
        <v>#REF!</v>
      </c>
      <c r="T67" s="71" t="e">
        <f t="shared" si="13"/>
        <v>#REF!</v>
      </c>
      <c r="U67" s="72" t="e">
        <f t="shared" si="14"/>
        <v>#REF!</v>
      </c>
      <c r="V67" s="73" t="e">
        <f t="shared" si="15"/>
        <v>#REF!</v>
      </c>
      <c r="W67" s="74" t="e">
        <f t="shared" si="16"/>
        <v>#REF!</v>
      </c>
      <c r="X67" s="79"/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</row>
    <row r="68" spans="1:36" ht="16.5" customHeight="1">
      <c r="A68" s="79"/>
      <c r="B68" s="79" t="s">
        <v>98</v>
      </c>
      <c r="C68" s="120" t="s">
        <v>93</v>
      </c>
      <c r="D68" s="64" t="e">
        <f>SUM(#REF!)</f>
        <v>#REF!</v>
      </c>
      <c r="E68" s="64" t="e">
        <f>SUM(D68)</f>
        <v>#REF!</v>
      </c>
      <c r="F68" s="64" t="e">
        <f>SUM(#REF!)</f>
        <v>#REF!</v>
      </c>
      <c r="G68" s="64" t="e">
        <f>SUM(F68)</f>
        <v>#REF!</v>
      </c>
      <c r="H68" s="64" t="e">
        <f>SUM(#REF!)</f>
        <v>#REF!</v>
      </c>
      <c r="I68" s="64" t="e">
        <f>SUM(H68)</f>
        <v>#REF!</v>
      </c>
      <c r="J68" s="64" t="e">
        <f>SUM(#REF!)</f>
        <v>#REF!</v>
      </c>
      <c r="K68" s="64" t="e">
        <f>SUM(J68)</f>
        <v>#REF!</v>
      </c>
      <c r="L68" s="64" t="e">
        <f>SUM(#REF!)</f>
        <v>#REF!</v>
      </c>
      <c r="M68" s="64" t="e">
        <f>SUM(L68)</f>
        <v>#REF!</v>
      </c>
      <c r="N68" s="64" t="e">
        <f>SUM(#REF!)</f>
        <v>#REF!</v>
      </c>
      <c r="O68" s="64" t="e">
        <f>SUM(N68)</f>
        <v>#REF!</v>
      </c>
      <c r="P68" s="64" t="e">
        <f>SUM(#REF!)</f>
        <v>#REF!</v>
      </c>
      <c r="Q68" s="64" t="e">
        <f>SUM(P68)</f>
        <v>#REF!</v>
      </c>
      <c r="R68" s="65" t="e">
        <f>SUM(D68+F68+H68+J68+L68+N68+P68)/7</f>
        <v>#REF!</v>
      </c>
      <c r="S68" s="65" t="e">
        <f>SUM(E68+G68+I68+K68+M68+O68+Q68)/7</f>
        <v>#REF!</v>
      </c>
      <c r="T68" s="71" t="e">
        <f t="shared" si="13"/>
        <v>#REF!</v>
      </c>
      <c r="U68" s="72" t="e">
        <f t="shared" si="14"/>
        <v>#REF!</v>
      </c>
      <c r="V68" s="73" t="e">
        <f t="shared" si="15"/>
        <v>#REF!</v>
      </c>
      <c r="W68" s="74" t="e">
        <f t="shared" si="16"/>
        <v>#REF!</v>
      </c>
      <c r="X68" s="79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</row>
    <row r="69" spans="1:36" ht="16.5" customHeight="1">
      <c r="A69" s="79"/>
      <c r="B69" s="79" t="s">
        <v>99</v>
      </c>
      <c r="C69" s="120" t="s">
        <v>93</v>
      </c>
      <c r="D69" s="64" t="e">
        <f>SUM(#REF!)</f>
        <v>#REF!</v>
      </c>
      <c r="E69" s="64" t="e">
        <f>SUM(D69)</f>
        <v>#REF!</v>
      </c>
      <c r="F69" s="64" t="e">
        <f>SUM(#REF!)</f>
        <v>#REF!</v>
      </c>
      <c r="G69" s="64" t="e">
        <f>SUM(F69)</f>
        <v>#REF!</v>
      </c>
      <c r="H69" s="64" t="e">
        <f>SUM(#REF!)</f>
        <v>#REF!</v>
      </c>
      <c r="I69" s="64" t="e">
        <f>SUM(H69)</f>
        <v>#REF!</v>
      </c>
      <c r="J69" s="64" t="e">
        <f>SUM(#REF!)</f>
        <v>#REF!</v>
      </c>
      <c r="K69" s="64" t="e">
        <f>SUM(J69)</f>
        <v>#REF!</v>
      </c>
      <c r="L69" s="64" t="e">
        <f>SUM(#REF!)</f>
        <v>#REF!</v>
      </c>
      <c r="M69" s="64" t="e">
        <f>SUM(L69)</f>
        <v>#REF!</v>
      </c>
      <c r="N69" s="64" t="e">
        <f>SUM(#REF!)</f>
        <v>#REF!</v>
      </c>
      <c r="O69" s="64" t="e">
        <f>SUM(N69)</f>
        <v>#REF!</v>
      </c>
      <c r="P69" s="64" t="e">
        <f>SUM(#REF!)</f>
        <v>#REF!</v>
      </c>
      <c r="Q69" s="64" t="e">
        <f>SUM(P69)</f>
        <v>#REF!</v>
      </c>
      <c r="R69" s="65" t="e">
        <f t="shared" si="12"/>
        <v>#REF!</v>
      </c>
      <c r="S69" s="65" t="e">
        <f t="shared" si="12"/>
        <v>#REF!</v>
      </c>
      <c r="T69" s="71" t="e">
        <f t="shared" si="13"/>
        <v>#REF!</v>
      </c>
      <c r="U69" s="72" t="e">
        <f t="shared" si="14"/>
        <v>#REF!</v>
      </c>
      <c r="V69" s="73" t="e">
        <f t="shared" si="15"/>
        <v>#REF!</v>
      </c>
      <c r="W69" s="74" t="e">
        <f t="shared" si="16"/>
        <v>#REF!</v>
      </c>
      <c r="X69" s="79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</row>
    <row r="70" spans="1:36" s="126" customFormat="1" ht="16.5" customHeight="1">
      <c r="A70" s="79"/>
      <c r="B70" s="79" t="s">
        <v>100</v>
      </c>
      <c r="C70" s="230" t="s">
        <v>93</v>
      </c>
      <c r="D70" s="64" t="e">
        <f>SUM(#REF!)</f>
        <v>#REF!</v>
      </c>
      <c r="E70" s="64" t="e">
        <f>SUM(D70)</f>
        <v>#REF!</v>
      </c>
      <c r="F70" s="64" t="e">
        <f>SUM(#REF!)</f>
        <v>#REF!</v>
      </c>
      <c r="G70" s="64" t="e">
        <f>SUM(F70)</f>
        <v>#REF!</v>
      </c>
      <c r="H70" s="64" t="e">
        <f>SUM(#REF!)</f>
        <v>#REF!</v>
      </c>
      <c r="I70" s="64" t="e">
        <f>SUM(H70)</f>
        <v>#REF!</v>
      </c>
      <c r="J70" s="64" t="e">
        <f>SUM(#REF!)</f>
        <v>#REF!</v>
      </c>
      <c r="K70" s="64" t="e">
        <f>SUM(J70)</f>
        <v>#REF!</v>
      </c>
      <c r="L70" s="64" t="e">
        <f>SUM(#REF!)</f>
        <v>#REF!</v>
      </c>
      <c r="M70" s="64" t="e">
        <f>SUM(L70)</f>
        <v>#REF!</v>
      </c>
      <c r="N70" s="64" t="e">
        <f>SUM(#REF!)</f>
        <v>#REF!</v>
      </c>
      <c r="O70" s="64" t="e">
        <f>SUM(N70)</f>
        <v>#REF!</v>
      </c>
      <c r="P70" s="64" t="e">
        <f>SUM(#REF!)</f>
        <v>#REF!</v>
      </c>
      <c r="Q70" s="64" t="e">
        <f>SUM(P70)</f>
        <v>#REF!</v>
      </c>
      <c r="R70" s="66" t="e">
        <f>SUM(D70+F70+H70+J70+L70+N70+P70)/7</f>
        <v>#REF!</v>
      </c>
      <c r="S70" s="66" t="e">
        <f>SUM(E70+G70+I70+K70+M70+O70+Q70)/7</f>
        <v>#REF!</v>
      </c>
      <c r="T70" s="75" t="e">
        <f t="shared" si="13"/>
        <v>#REF!</v>
      </c>
      <c r="U70" s="97" t="e">
        <f t="shared" si="14"/>
        <v>#REF!</v>
      </c>
      <c r="V70" s="98" t="e">
        <f t="shared" si="15"/>
        <v>#REF!</v>
      </c>
      <c r="W70" s="138" t="e">
        <f t="shared" si="16"/>
        <v>#REF!</v>
      </c>
      <c r="X70" s="80"/>
    </row>
    <row r="71" spans="1:36" s="126" customFormat="1" ht="16.5" customHeight="1">
      <c r="A71" s="79">
        <v>2</v>
      </c>
      <c r="B71" s="81" t="s">
        <v>101</v>
      </c>
      <c r="C71" s="82"/>
      <c r="D71" s="82"/>
      <c r="E71" s="83"/>
      <c r="F71" s="82"/>
      <c r="G71" s="83"/>
      <c r="H71" s="82"/>
      <c r="I71" s="83"/>
      <c r="J71" s="82"/>
      <c r="K71" s="83"/>
      <c r="L71" s="82"/>
      <c r="M71" s="83"/>
      <c r="N71" s="82"/>
      <c r="O71" s="83"/>
      <c r="P71" s="82"/>
      <c r="Q71" s="83"/>
      <c r="R71" s="83"/>
      <c r="S71" s="84"/>
      <c r="T71" s="84"/>
      <c r="U71" s="85"/>
      <c r="V71" s="86"/>
      <c r="W71" s="87"/>
      <c r="X71" s="88"/>
    </row>
    <row r="72" spans="1:36" s="126" customFormat="1" ht="16.5" customHeight="1">
      <c r="A72" s="79"/>
      <c r="B72" s="79" t="s">
        <v>102</v>
      </c>
      <c r="C72" s="242" t="s">
        <v>38</v>
      </c>
      <c r="D72" s="64" t="e">
        <f>SUM(#REF!)</f>
        <v>#REF!</v>
      </c>
      <c r="E72" s="64" t="e">
        <f>SUM(D72)</f>
        <v>#REF!</v>
      </c>
      <c r="F72" s="64" t="e">
        <f>SUM(#REF!)</f>
        <v>#REF!</v>
      </c>
      <c r="G72" s="64" t="e">
        <f>SUM(F72)</f>
        <v>#REF!</v>
      </c>
      <c r="H72" s="64" t="e">
        <f>SUM(#REF!)</f>
        <v>#REF!</v>
      </c>
      <c r="I72" s="64" t="e">
        <f>SUM(H72)</f>
        <v>#REF!</v>
      </c>
      <c r="J72" s="64" t="e">
        <f>SUM(#REF!)</f>
        <v>#REF!</v>
      </c>
      <c r="K72" s="64" t="e">
        <f>SUM(J72)</f>
        <v>#REF!</v>
      </c>
      <c r="L72" s="64" t="e">
        <f>SUM(#REF!)</f>
        <v>#REF!</v>
      </c>
      <c r="M72" s="64" t="e">
        <f>SUM(L72)</f>
        <v>#REF!</v>
      </c>
      <c r="N72" s="64" t="e">
        <f>SUM(#REF!)</f>
        <v>#REF!</v>
      </c>
      <c r="O72" s="64" t="e">
        <f>SUM(N72)</f>
        <v>#REF!</v>
      </c>
      <c r="P72" s="64" t="e">
        <f>SUM(#REF!)</f>
        <v>#REF!</v>
      </c>
      <c r="Q72" s="64" t="e">
        <f>SUM(P72)</f>
        <v>#REF!</v>
      </c>
      <c r="R72" s="64" t="e">
        <f t="shared" ref="R72:S76" si="17">SUM(D72+F72+H72+J72+L72+N72+P72)/7</f>
        <v>#REF!</v>
      </c>
      <c r="S72" s="64" t="e">
        <f t="shared" si="17"/>
        <v>#REF!</v>
      </c>
      <c r="T72" s="67" t="e">
        <f>SUM(S72-R72)</f>
        <v>#REF!</v>
      </c>
      <c r="U72" s="68" t="e">
        <f>AVERAGE(S72-R72)/R72</f>
        <v>#REF!</v>
      </c>
      <c r="V72" s="89" t="e">
        <f>MAX(E72,G72,I72,K72,M72,O72,Q72)</f>
        <v>#REF!</v>
      </c>
      <c r="W72" s="90" t="e">
        <f>MIN(E72,G72,I72,K72,M72,O72,Q72)</f>
        <v>#REF!</v>
      </c>
      <c r="X72" s="114"/>
    </row>
    <row r="73" spans="1:36" s="126" customFormat="1" ht="16.5" customHeight="1">
      <c r="A73" s="79"/>
      <c r="B73" s="91" t="s">
        <v>103</v>
      </c>
      <c r="C73" s="242" t="s">
        <v>38</v>
      </c>
      <c r="D73" s="64" t="e">
        <f>SUM(#REF!)</f>
        <v>#REF!</v>
      </c>
      <c r="E73" s="64" t="e">
        <f>SUM(D73)</f>
        <v>#REF!</v>
      </c>
      <c r="F73" s="64" t="e">
        <f>SUM(#REF!)</f>
        <v>#REF!</v>
      </c>
      <c r="G73" s="64" t="e">
        <f>SUM(F73)</f>
        <v>#REF!</v>
      </c>
      <c r="H73" s="64" t="e">
        <f>SUM(#REF!)</f>
        <v>#REF!</v>
      </c>
      <c r="I73" s="64" t="e">
        <f>SUM(H73)</f>
        <v>#REF!</v>
      </c>
      <c r="J73" s="64" t="e">
        <f>SUM(#REF!)</f>
        <v>#REF!</v>
      </c>
      <c r="K73" s="64" t="e">
        <f>SUM(J73)</f>
        <v>#REF!</v>
      </c>
      <c r="L73" s="64" t="e">
        <f>SUM(#REF!)</f>
        <v>#REF!</v>
      </c>
      <c r="M73" s="64" t="e">
        <f>SUM(L73)</f>
        <v>#REF!</v>
      </c>
      <c r="N73" s="64" t="e">
        <f>SUM(#REF!)</f>
        <v>#REF!</v>
      </c>
      <c r="O73" s="64" t="e">
        <f>SUM(N73)</f>
        <v>#REF!</v>
      </c>
      <c r="P73" s="64" t="e">
        <f>SUM(#REF!)</f>
        <v>#REF!</v>
      </c>
      <c r="Q73" s="64" t="e">
        <f>SUM(P73)</f>
        <v>#REF!</v>
      </c>
      <c r="R73" s="65" t="e">
        <f t="shared" si="17"/>
        <v>#REF!</v>
      </c>
      <c r="S73" s="65" t="e">
        <f t="shared" si="17"/>
        <v>#REF!</v>
      </c>
      <c r="T73" s="71" t="e">
        <f>SUM(S73-R73)</f>
        <v>#REF!</v>
      </c>
      <c r="U73" s="72" t="e">
        <f>AVERAGE(S73-R73)/R73</f>
        <v>#REF!</v>
      </c>
      <c r="V73" s="73" t="e">
        <f>MAX(E73,G73,I73,K73,M73,O73,Q73)</f>
        <v>#REF!</v>
      </c>
      <c r="W73" s="73" t="e">
        <f>MIN(E73,G73,I73,K73,M73,O73,Q73)</f>
        <v>#REF!</v>
      </c>
      <c r="X73" s="79"/>
    </row>
    <row r="74" spans="1:36" s="126" customFormat="1" ht="16.5" customHeight="1">
      <c r="A74" s="121"/>
      <c r="B74" s="77" t="s">
        <v>104</v>
      </c>
      <c r="C74" s="100" t="s">
        <v>38</v>
      </c>
      <c r="D74" s="64" t="e">
        <f>SUM(#REF!)</f>
        <v>#REF!</v>
      </c>
      <c r="E74" s="64" t="e">
        <f>SUM(D74)</f>
        <v>#REF!</v>
      </c>
      <c r="F74" s="64" t="e">
        <f>SUM(#REF!)</f>
        <v>#REF!</v>
      </c>
      <c r="G74" s="64" t="e">
        <f>SUM(F74)</f>
        <v>#REF!</v>
      </c>
      <c r="H74" s="64" t="e">
        <f>SUM(#REF!)</f>
        <v>#REF!</v>
      </c>
      <c r="I74" s="64" t="e">
        <f>SUM(H74)</f>
        <v>#REF!</v>
      </c>
      <c r="J74" s="64" t="e">
        <f>SUM(#REF!)</f>
        <v>#REF!</v>
      </c>
      <c r="K74" s="64" t="e">
        <f>SUM(J74)</f>
        <v>#REF!</v>
      </c>
      <c r="L74" s="64" t="e">
        <f>SUM(#REF!)</f>
        <v>#REF!</v>
      </c>
      <c r="M74" s="64" t="e">
        <f>SUM(L74)</f>
        <v>#REF!</v>
      </c>
      <c r="N74" s="64" t="e">
        <f>SUM(#REF!)</f>
        <v>#REF!</v>
      </c>
      <c r="O74" s="64" t="e">
        <f>SUM(N74)</f>
        <v>#REF!</v>
      </c>
      <c r="P74" s="64" t="e">
        <f>SUM(#REF!)</f>
        <v>#REF!</v>
      </c>
      <c r="Q74" s="64" t="e">
        <f>SUM(P74)</f>
        <v>#REF!</v>
      </c>
      <c r="R74" s="65" t="e">
        <f t="shared" si="17"/>
        <v>#REF!</v>
      </c>
      <c r="S74" s="65" t="e">
        <f t="shared" si="17"/>
        <v>#REF!</v>
      </c>
      <c r="T74" s="92" t="e">
        <f>SUM(S74-R74)</f>
        <v>#REF!</v>
      </c>
      <c r="U74" s="93" t="e">
        <f>AVERAGE(S74-R74)/R74</f>
        <v>#REF!</v>
      </c>
      <c r="V74" s="69" t="e">
        <f>MAX(E74,G74,I74,K74,M74,O74,Q74)</f>
        <v>#REF!</v>
      </c>
      <c r="W74" s="70" t="e">
        <f>MIN(E74,G74,I74,K74,M74,O74,Q74)</f>
        <v>#REF!</v>
      </c>
      <c r="X74" s="95"/>
    </row>
    <row r="75" spans="1:36" s="126" customFormat="1" ht="16.5" customHeight="1">
      <c r="A75" s="79"/>
      <c r="B75" s="91" t="s">
        <v>105</v>
      </c>
      <c r="C75" s="242" t="s">
        <v>38</v>
      </c>
      <c r="D75" s="64" t="e">
        <f>SUM(#REF!)</f>
        <v>#REF!</v>
      </c>
      <c r="E75" s="64" t="e">
        <f>SUM(D75)</f>
        <v>#REF!</v>
      </c>
      <c r="F75" s="64" t="e">
        <f>SUM(#REF!)</f>
        <v>#REF!</v>
      </c>
      <c r="G75" s="64" t="e">
        <f>SUM(F75)</f>
        <v>#REF!</v>
      </c>
      <c r="H75" s="64" t="e">
        <f>SUM(#REF!)</f>
        <v>#REF!</v>
      </c>
      <c r="I75" s="64" t="e">
        <f>SUM(H75)</f>
        <v>#REF!</v>
      </c>
      <c r="J75" s="64" t="e">
        <f>SUM(#REF!)</f>
        <v>#REF!</v>
      </c>
      <c r="K75" s="64" t="e">
        <f>SUM(J75)</f>
        <v>#REF!</v>
      </c>
      <c r="L75" s="64" t="e">
        <f>SUM(#REF!)</f>
        <v>#REF!</v>
      </c>
      <c r="M75" s="64" t="e">
        <f>SUM(L75)</f>
        <v>#REF!</v>
      </c>
      <c r="N75" s="64" t="e">
        <f>SUM(#REF!)</f>
        <v>#REF!</v>
      </c>
      <c r="O75" s="64" t="e">
        <f>SUM(N75)</f>
        <v>#REF!</v>
      </c>
      <c r="P75" s="64" t="e">
        <f>SUM(#REF!)</f>
        <v>#REF!</v>
      </c>
      <c r="Q75" s="64" t="e">
        <f>SUM(P75)</f>
        <v>#REF!</v>
      </c>
      <c r="R75" s="65" t="e">
        <f t="shared" si="17"/>
        <v>#REF!</v>
      </c>
      <c r="S75" s="65" t="e">
        <f t="shared" si="17"/>
        <v>#REF!</v>
      </c>
      <c r="T75" s="71" t="e">
        <f>SUM(S75-R75)</f>
        <v>#REF!</v>
      </c>
      <c r="U75" s="72" t="e">
        <f>AVERAGE(S75-R75)/R75</f>
        <v>#REF!</v>
      </c>
      <c r="V75" s="73" t="e">
        <f>MAX(E75,G75,I75,K75,M75,O75,Q75)</f>
        <v>#REF!</v>
      </c>
      <c r="W75" s="73" t="e">
        <f>MIN(E75,G75,I75,K75,M75,O75,Q75)</f>
        <v>#REF!</v>
      </c>
      <c r="X75" s="79"/>
    </row>
    <row r="76" spans="1:36" s="126" customFormat="1" ht="16.5" customHeight="1">
      <c r="A76" s="79"/>
      <c r="B76" s="91" t="s">
        <v>106</v>
      </c>
      <c r="C76" s="242" t="s">
        <v>38</v>
      </c>
      <c r="D76" s="64" t="e">
        <f>SUM(#REF!)</f>
        <v>#REF!</v>
      </c>
      <c r="E76" s="64" t="e">
        <f>SUM(D76)</f>
        <v>#REF!</v>
      </c>
      <c r="F76" s="64" t="e">
        <f>SUM(#REF!)</f>
        <v>#REF!</v>
      </c>
      <c r="G76" s="64" t="e">
        <f>SUM(F76)</f>
        <v>#REF!</v>
      </c>
      <c r="H76" s="64" t="e">
        <f>SUM(#REF!)</f>
        <v>#REF!</v>
      </c>
      <c r="I76" s="64" t="e">
        <f>SUM(H76)</f>
        <v>#REF!</v>
      </c>
      <c r="J76" s="64" t="e">
        <f>SUM(#REF!)</f>
        <v>#REF!</v>
      </c>
      <c r="K76" s="64" t="e">
        <f>SUM(J76)</f>
        <v>#REF!</v>
      </c>
      <c r="L76" s="64" t="e">
        <f>SUM(#REF!)</f>
        <v>#REF!</v>
      </c>
      <c r="M76" s="64" t="e">
        <f>SUM(L76)</f>
        <v>#REF!</v>
      </c>
      <c r="N76" s="64" t="e">
        <f>SUM(#REF!)</f>
        <v>#REF!</v>
      </c>
      <c r="O76" s="64" t="e">
        <f>SUM(N76)</f>
        <v>#REF!</v>
      </c>
      <c r="P76" s="64" t="e">
        <f>SUM(#REF!)</f>
        <v>#REF!</v>
      </c>
      <c r="Q76" s="64" t="e">
        <f>SUM(P76)</f>
        <v>#REF!</v>
      </c>
      <c r="R76" s="65" t="e">
        <f t="shared" si="17"/>
        <v>#REF!</v>
      </c>
      <c r="S76" s="65" t="e">
        <f t="shared" si="17"/>
        <v>#REF!</v>
      </c>
      <c r="T76" s="71" t="e">
        <f>SUM(S76-R76)</f>
        <v>#REF!</v>
      </c>
      <c r="U76" s="72" t="e">
        <f>AVERAGE(S76-R76)/R76</f>
        <v>#REF!</v>
      </c>
      <c r="V76" s="73" t="e">
        <f>MAX(E76,G76,I76,K76,M76,O76,Q76)</f>
        <v>#REF!</v>
      </c>
      <c r="W76" s="74" t="e">
        <f>MIN(E76,G76,I76,K76,M76,O76,Q76)</f>
        <v>#REF!</v>
      </c>
      <c r="X76" s="79"/>
    </row>
    <row r="77" spans="1:36" s="126" customFormat="1" ht="16.5" customHeight="1">
      <c r="A77" s="79">
        <v>3</v>
      </c>
      <c r="B77" s="81" t="s">
        <v>107</v>
      </c>
      <c r="C77" s="82"/>
      <c r="D77" s="82"/>
      <c r="E77" s="83"/>
      <c r="F77" s="82"/>
      <c r="G77" s="83"/>
      <c r="H77" s="82"/>
      <c r="I77" s="83"/>
      <c r="J77" s="82"/>
      <c r="K77" s="83"/>
      <c r="L77" s="82"/>
      <c r="M77" s="83"/>
      <c r="N77" s="82"/>
      <c r="O77" s="83"/>
      <c r="P77" s="82"/>
      <c r="Q77" s="83"/>
      <c r="R77" s="83"/>
      <c r="S77" s="84"/>
      <c r="T77" s="84"/>
      <c r="U77" s="85"/>
      <c r="V77" s="86"/>
      <c r="W77" s="87"/>
      <c r="X77" s="79"/>
    </row>
    <row r="78" spans="1:36" s="126" customFormat="1" ht="16.5" customHeight="1">
      <c r="A78" s="79"/>
      <c r="B78" s="79" t="s">
        <v>108</v>
      </c>
      <c r="C78" s="217"/>
      <c r="D78" s="82"/>
      <c r="E78" s="64">
        <f>SUM(D78)</f>
        <v>0</v>
      </c>
      <c r="F78" s="82"/>
      <c r="G78" s="64">
        <f>SUM(F78)</f>
        <v>0</v>
      </c>
      <c r="H78" s="82"/>
      <c r="I78" s="64">
        <f>SUM(H78)</f>
        <v>0</v>
      </c>
      <c r="J78" s="82"/>
      <c r="K78" s="64">
        <f>SUM(J78)</f>
        <v>0</v>
      </c>
      <c r="L78" s="82"/>
      <c r="M78" s="64">
        <f>SUM(L78)</f>
        <v>0</v>
      </c>
      <c r="N78" s="82"/>
      <c r="O78" s="64">
        <f>SUM(N78)</f>
        <v>0</v>
      </c>
      <c r="P78" s="82"/>
      <c r="Q78" s="64">
        <f>SUM(P78)</f>
        <v>0</v>
      </c>
      <c r="R78" s="83"/>
      <c r="S78" s="84"/>
      <c r="T78" s="84"/>
      <c r="U78" s="85"/>
      <c r="V78" s="86"/>
      <c r="W78" s="87"/>
      <c r="X78" s="95"/>
    </row>
    <row r="79" spans="1:36" s="126" customFormat="1" ht="16.5" customHeight="1">
      <c r="A79" s="79"/>
      <c r="B79" s="91" t="s">
        <v>109</v>
      </c>
      <c r="C79" s="242" t="s">
        <v>110</v>
      </c>
      <c r="D79" s="64" t="e">
        <f>SUM(#REF!)</f>
        <v>#REF!</v>
      </c>
      <c r="E79" s="64">
        <v>49000</v>
      </c>
      <c r="F79" s="64" t="e">
        <f>SUM(#REF!)</f>
        <v>#REF!</v>
      </c>
      <c r="G79" s="64">
        <v>49000</v>
      </c>
      <c r="H79" s="64" t="e">
        <f>SUM(#REF!)</f>
        <v>#REF!</v>
      </c>
      <c r="I79" s="64">
        <v>49000</v>
      </c>
      <c r="J79" s="64" t="e">
        <f>SUM(#REF!)</f>
        <v>#REF!</v>
      </c>
      <c r="K79" s="64">
        <v>49000</v>
      </c>
      <c r="L79" s="64" t="e">
        <f>SUM(#REF!)</f>
        <v>#REF!</v>
      </c>
      <c r="M79" s="64">
        <v>49000</v>
      </c>
      <c r="N79" s="64" t="e">
        <f>SUM(#REF!)</f>
        <v>#REF!</v>
      </c>
      <c r="O79" s="64">
        <v>49000</v>
      </c>
      <c r="P79" s="64" t="e">
        <f>SUM(#REF!)</f>
        <v>#REF!</v>
      </c>
      <c r="Q79" s="64">
        <v>49000</v>
      </c>
      <c r="R79" s="65" t="e">
        <f>SUM(D79+F79+H79+J79+L79+N79+P79)/7</f>
        <v>#REF!</v>
      </c>
      <c r="S79" s="65">
        <f>SUM(E79+G79+I79+K79+M79+O79+Q79)/7</f>
        <v>49000</v>
      </c>
      <c r="T79" s="71" t="e">
        <f>SUM(S79-R79)</f>
        <v>#REF!</v>
      </c>
      <c r="U79" s="72" t="e">
        <f>AVERAGE(S79-R79)/R79</f>
        <v>#REF!</v>
      </c>
      <c r="V79" s="73">
        <f>MAX(E79,G79,I79,K79,M79,O79,Q79)</f>
        <v>49000</v>
      </c>
      <c r="W79" s="73">
        <f>MIN(E79,G79,I79,K79,M79,O79,Q79)</f>
        <v>49000</v>
      </c>
      <c r="X79" s="79"/>
    </row>
    <row r="80" spans="1:36" s="126" customFormat="1" ht="16.5" customHeight="1">
      <c r="A80" s="79"/>
      <c r="B80" s="91" t="s">
        <v>111</v>
      </c>
      <c r="C80" s="242" t="s">
        <v>110</v>
      </c>
      <c r="D80" s="64" t="e">
        <f>SUM(#REF!)</f>
        <v>#REF!</v>
      </c>
      <c r="E80" s="64">
        <v>59000</v>
      </c>
      <c r="F80" s="64" t="e">
        <f>SUM(#REF!)</f>
        <v>#REF!</v>
      </c>
      <c r="G80" s="64">
        <v>59000</v>
      </c>
      <c r="H80" s="64" t="e">
        <f>SUM(#REF!)</f>
        <v>#REF!</v>
      </c>
      <c r="I80" s="64">
        <v>59000</v>
      </c>
      <c r="J80" s="64" t="e">
        <f>SUM(#REF!)</f>
        <v>#REF!</v>
      </c>
      <c r="K80" s="64">
        <v>59000</v>
      </c>
      <c r="L80" s="64" t="e">
        <f>SUM(#REF!)</f>
        <v>#REF!</v>
      </c>
      <c r="M80" s="64">
        <v>59000</v>
      </c>
      <c r="N80" s="64" t="e">
        <f>SUM(#REF!)</f>
        <v>#REF!</v>
      </c>
      <c r="O80" s="64">
        <v>59000</v>
      </c>
      <c r="P80" s="64" t="e">
        <f>SUM(#REF!)</f>
        <v>#REF!</v>
      </c>
      <c r="Q80" s="64">
        <v>59000</v>
      </c>
      <c r="R80" s="65" t="e">
        <f>SUM(D80+F80+H80+J80+L80+N80+P80)/7</f>
        <v>#REF!</v>
      </c>
      <c r="S80" s="65">
        <f>SUM(E80+G80+I80+K80+M80+O80+Q80)/7</f>
        <v>59000</v>
      </c>
      <c r="T80" s="71" t="e">
        <f>SUM(S80-R80)</f>
        <v>#REF!</v>
      </c>
      <c r="U80" s="72" t="e">
        <f>AVERAGE(S80-R80)/R80</f>
        <v>#REF!</v>
      </c>
      <c r="V80" s="73">
        <f>MAX(E80,G80,I80,K80,M80,O80,Q80)</f>
        <v>59000</v>
      </c>
      <c r="W80" s="73">
        <f>MIN(E80,G80,I80,K80,M80,O80,Q80)</f>
        <v>59000</v>
      </c>
      <c r="X80" s="79"/>
    </row>
    <row r="81" spans="1:36" s="126" customFormat="1" ht="16.5" customHeight="1">
      <c r="A81" s="79"/>
      <c r="B81" s="79" t="s">
        <v>112</v>
      </c>
      <c r="C81" s="82"/>
      <c r="D81" s="82"/>
      <c r="E81" s="83"/>
      <c r="F81" s="82"/>
      <c r="G81" s="83"/>
      <c r="H81" s="82"/>
      <c r="I81" s="83"/>
      <c r="J81" s="82"/>
      <c r="K81" s="83"/>
      <c r="L81" s="82"/>
      <c r="M81" s="83"/>
      <c r="N81" s="82"/>
      <c r="O81" s="83"/>
      <c r="P81" s="82"/>
      <c r="Q81" s="83"/>
      <c r="R81" s="83"/>
      <c r="S81" s="84"/>
      <c r="T81" s="84"/>
      <c r="U81" s="85"/>
      <c r="V81" s="86"/>
      <c r="W81" s="87"/>
      <c r="X81" s="79"/>
    </row>
    <row r="82" spans="1:36" s="126" customFormat="1" ht="16.5" customHeight="1">
      <c r="A82" s="79"/>
      <c r="B82" s="91" t="s">
        <v>109</v>
      </c>
      <c r="C82" s="242" t="s">
        <v>110</v>
      </c>
      <c r="D82" s="64" t="e">
        <f>SUM(#REF!)</f>
        <v>#REF!</v>
      </c>
      <c r="E82" s="64" t="e">
        <f>SUM(D82)</f>
        <v>#REF!</v>
      </c>
      <c r="F82" s="64" t="e">
        <f>SUM(#REF!)</f>
        <v>#REF!</v>
      </c>
      <c r="G82" s="64" t="e">
        <f>SUM(F82)</f>
        <v>#REF!</v>
      </c>
      <c r="H82" s="64" t="e">
        <f>SUM(#REF!)</f>
        <v>#REF!</v>
      </c>
      <c r="I82" s="64" t="e">
        <f>SUM(H82)</f>
        <v>#REF!</v>
      </c>
      <c r="J82" s="64" t="e">
        <f>SUM(#REF!)</f>
        <v>#REF!</v>
      </c>
      <c r="K82" s="64" t="e">
        <f>SUM(J82)</f>
        <v>#REF!</v>
      </c>
      <c r="L82" s="64" t="e">
        <f>SUM(#REF!)</f>
        <v>#REF!</v>
      </c>
      <c r="M82" s="64" t="e">
        <f>SUM(L82)</f>
        <v>#REF!</v>
      </c>
      <c r="N82" s="64" t="e">
        <f>SUM(#REF!)</f>
        <v>#REF!</v>
      </c>
      <c r="O82" s="64" t="e">
        <f>SUM(N82)</f>
        <v>#REF!</v>
      </c>
      <c r="P82" s="64" t="e">
        <f>SUM(#REF!)</f>
        <v>#REF!</v>
      </c>
      <c r="Q82" s="64" t="e">
        <f>SUM(P82)</f>
        <v>#REF!</v>
      </c>
      <c r="R82" s="65" t="e">
        <f t="shared" ref="R82:S88" si="18">SUM(D82+F82+H82+J82+L82+N82+P82)/7</f>
        <v>#REF!</v>
      </c>
      <c r="S82" s="65" t="e">
        <f t="shared" si="18"/>
        <v>#REF!</v>
      </c>
      <c r="T82" s="71" t="e">
        <f>SUM(S82-R82)</f>
        <v>#REF!</v>
      </c>
      <c r="U82" s="72" t="e">
        <f>AVERAGE(S82-R82)/R82</f>
        <v>#REF!</v>
      </c>
      <c r="V82" s="73" t="e">
        <f>MAX(E82,G82,I82,K82,M82,O82,Q82)</f>
        <v>#REF!</v>
      </c>
      <c r="W82" s="73" t="e">
        <f>MIN(E82,G82,I82,K82,M82,O82,Q82)</f>
        <v>#REF!</v>
      </c>
      <c r="X82" s="79"/>
    </row>
    <row r="83" spans="1:36" s="126" customFormat="1" ht="16.5" customHeight="1">
      <c r="A83" s="79"/>
      <c r="B83" s="91" t="s">
        <v>111</v>
      </c>
      <c r="C83" s="242" t="s">
        <v>110</v>
      </c>
      <c r="D83" s="64" t="e">
        <f>SUM(#REF!)</f>
        <v>#REF!</v>
      </c>
      <c r="E83" s="64" t="e">
        <f>SUM(D83)</f>
        <v>#REF!</v>
      </c>
      <c r="F83" s="64" t="e">
        <f>SUM(#REF!)</f>
        <v>#REF!</v>
      </c>
      <c r="G83" s="64" t="e">
        <f>SUM(F83)</f>
        <v>#REF!</v>
      </c>
      <c r="H83" s="64" t="e">
        <f>SUM(#REF!)</f>
        <v>#REF!</v>
      </c>
      <c r="I83" s="64" t="e">
        <f>SUM(H83)</f>
        <v>#REF!</v>
      </c>
      <c r="J83" s="64" t="e">
        <f>SUM(#REF!)</f>
        <v>#REF!</v>
      </c>
      <c r="K83" s="64" t="e">
        <f>SUM(J83)</f>
        <v>#REF!</v>
      </c>
      <c r="L83" s="64" t="e">
        <f>SUM(#REF!)</f>
        <v>#REF!</v>
      </c>
      <c r="M83" s="64" t="e">
        <f>SUM(L83)</f>
        <v>#REF!</v>
      </c>
      <c r="N83" s="64" t="e">
        <f>SUM(#REF!)</f>
        <v>#REF!</v>
      </c>
      <c r="O83" s="64" t="e">
        <f>SUM(N83)</f>
        <v>#REF!</v>
      </c>
      <c r="P83" s="64" t="e">
        <f>SUM(#REF!)</f>
        <v>#REF!</v>
      </c>
      <c r="Q83" s="64" t="e">
        <f>SUM(P83)</f>
        <v>#REF!</v>
      </c>
      <c r="R83" s="66" t="e">
        <f t="shared" si="18"/>
        <v>#REF!</v>
      </c>
      <c r="S83" s="66" t="e">
        <f t="shared" si="18"/>
        <v>#REF!</v>
      </c>
      <c r="T83" s="75" t="e">
        <f>SUM(S83-R83)</f>
        <v>#REF!</v>
      </c>
      <c r="U83" s="97" t="e">
        <f>AVERAGE(S83-R83)/R83</f>
        <v>#REF!</v>
      </c>
      <c r="V83" s="98" t="e">
        <f>MAX(E83,G83,I83,K83,M83,O83,Q83)</f>
        <v>#REF!</v>
      </c>
      <c r="W83" s="98" t="e">
        <f>MIN(E83,G83,I83,K83,M83,O83,Q83)</f>
        <v>#REF!</v>
      </c>
      <c r="X83" s="80"/>
    </row>
    <row r="84" spans="1:36" s="126" customFormat="1" ht="16.5" customHeight="1">
      <c r="A84" s="79">
        <v>4</v>
      </c>
      <c r="B84" s="81" t="s">
        <v>113</v>
      </c>
      <c r="C84" s="226"/>
      <c r="D84" s="82"/>
      <c r="E84" s="64">
        <f>SUM(D84)</f>
        <v>0</v>
      </c>
      <c r="F84" s="82"/>
      <c r="G84" s="64">
        <f>SUM(F84)</f>
        <v>0</v>
      </c>
      <c r="H84" s="82"/>
      <c r="I84" s="64">
        <f>SUM(H84)</f>
        <v>0</v>
      </c>
      <c r="J84" s="82"/>
      <c r="K84" s="64">
        <f>SUM(J84)</f>
        <v>0</v>
      </c>
      <c r="L84" s="82"/>
      <c r="M84" s="64">
        <f>SUM(L84)</f>
        <v>0</v>
      </c>
      <c r="N84" s="82"/>
      <c r="O84" s="64">
        <f>SUM(N84)</f>
        <v>0</v>
      </c>
      <c r="P84" s="82"/>
      <c r="Q84" s="64">
        <f>SUM(P84)</f>
        <v>0</v>
      </c>
      <c r="R84" s="83"/>
      <c r="S84" s="84"/>
      <c r="T84" s="84"/>
      <c r="U84" s="85"/>
      <c r="V84" s="86"/>
      <c r="W84" s="87"/>
      <c r="X84" s="88"/>
    </row>
    <row r="85" spans="1:36" s="126" customFormat="1" ht="16.5" customHeight="1">
      <c r="A85" s="79"/>
      <c r="B85" s="79" t="s">
        <v>114</v>
      </c>
      <c r="C85" s="217" t="s">
        <v>115</v>
      </c>
      <c r="D85" s="64" t="e">
        <f>SUM(#REF!)</f>
        <v>#REF!</v>
      </c>
      <c r="E85" s="64">
        <v>20000</v>
      </c>
      <c r="F85" s="64" t="e">
        <f>SUM(#REF!)</f>
        <v>#REF!</v>
      </c>
      <c r="G85" s="64">
        <v>20000</v>
      </c>
      <c r="H85" s="64" t="e">
        <f>SUM(#REF!)</f>
        <v>#REF!</v>
      </c>
      <c r="I85" s="64">
        <v>20000</v>
      </c>
      <c r="J85" s="64" t="e">
        <f>SUM(#REF!)</f>
        <v>#REF!</v>
      </c>
      <c r="K85" s="64">
        <v>20000</v>
      </c>
      <c r="L85" s="64" t="e">
        <f>SUM(#REF!)</f>
        <v>#REF!</v>
      </c>
      <c r="M85" s="64">
        <v>20000</v>
      </c>
      <c r="N85" s="64" t="e">
        <f>SUM(#REF!)</f>
        <v>#REF!</v>
      </c>
      <c r="O85" s="64">
        <v>20000</v>
      </c>
      <c r="P85" s="64" t="e">
        <f>SUM(#REF!)</f>
        <v>#REF!</v>
      </c>
      <c r="Q85" s="64">
        <v>20000</v>
      </c>
      <c r="R85" s="64" t="e">
        <f t="shared" si="18"/>
        <v>#REF!</v>
      </c>
      <c r="S85" s="64">
        <f t="shared" si="18"/>
        <v>20000</v>
      </c>
      <c r="T85" s="92" t="e">
        <f>SUM(S85-R85)</f>
        <v>#REF!</v>
      </c>
      <c r="U85" s="94" t="e">
        <f>AVERAGE(S85-R85)/R85</f>
        <v>#REF!</v>
      </c>
      <c r="V85" s="69">
        <f>MAX(E85,G85,I85,K85,M85,O85,Q85)</f>
        <v>20000</v>
      </c>
      <c r="W85" s="69">
        <f>MIN(E85,G85,I85,K85,M85,O85,Q85)</f>
        <v>20000</v>
      </c>
      <c r="X85" s="95"/>
    </row>
    <row r="86" spans="1:36" s="126" customFormat="1" ht="16.5" customHeight="1">
      <c r="A86" s="79"/>
      <c r="B86" s="91" t="s">
        <v>116</v>
      </c>
      <c r="C86" s="217" t="s">
        <v>115</v>
      </c>
      <c r="D86" s="64" t="e">
        <f>SUM(#REF!)</f>
        <v>#REF!</v>
      </c>
      <c r="E86" s="64">
        <v>40000</v>
      </c>
      <c r="F86" s="64" t="e">
        <f>SUM(#REF!)</f>
        <v>#REF!</v>
      </c>
      <c r="G86" s="64">
        <v>40000</v>
      </c>
      <c r="H86" s="64" t="e">
        <f>SUM(#REF!)</f>
        <v>#REF!</v>
      </c>
      <c r="I86" s="64">
        <v>40000</v>
      </c>
      <c r="J86" s="64" t="e">
        <f>SUM(#REF!)</f>
        <v>#REF!</v>
      </c>
      <c r="K86" s="64">
        <v>40000</v>
      </c>
      <c r="L86" s="64" t="e">
        <f>SUM(#REF!)</f>
        <v>#REF!</v>
      </c>
      <c r="M86" s="64">
        <v>40000</v>
      </c>
      <c r="N86" s="64" t="e">
        <f>SUM(#REF!)</f>
        <v>#REF!</v>
      </c>
      <c r="O86" s="64">
        <v>40000</v>
      </c>
      <c r="P86" s="64" t="e">
        <f>SUM(#REF!)</f>
        <v>#REF!</v>
      </c>
      <c r="Q86" s="64">
        <v>40000</v>
      </c>
      <c r="R86" s="65" t="e">
        <f t="shared" si="18"/>
        <v>#REF!</v>
      </c>
      <c r="S86" s="65">
        <f t="shared" si="18"/>
        <v>40000</v>
      </c>
      <c r="T86" s="71" t="e">
        <f>SUM(S86-R86)</f>
        <v>#REF!</v>
      </c>
      <c r="U86" s="72" t="e">
        <f>AVERAGE(S86-R86)/R86</f>
        <v>#REF!</v>
      </c>
      <c r="V86" s="73">
        <f>MAX(E86,G86,I86,K86,M86,O86,Q86)</f>
        <v>40000</v>
      </c>
      <c r="W86" s="73">
        <f>MIN(E86,G86,I86,K86,M86,O86,Q86)</f>
        <v>40000</v>
      </c>
      <c r="X86" s="79"/>
    </row>
    <row r="87" spans="1:36" s="126" customFormat="1" ht="16.5" customHeight="1">
      <c r="A87" s="79"/>
      <c r="B87" s="79" t="s">
        <v>117</v>
      </c>
      <c r="C87" s="217" t="s">
        <v>115</v>
      </c>
      <c r="D87" s="64" t="e">
        <f>SUM(#REF!)</f>
        <v>#REF!</v>
      </c>
      <c r="E87" s="64">
        <v>60000</v>
      </c>
      <c r="F87" s="64" t="e">
        <f>SUM(#REF!)</f>
        <v>#REF!</v>
      </c>
      <c r="G87" s="64">
        <v>60000</v>
      </c>
      <c r="H87" s="64" t="e">
        <f>SUM(#REF!)</f>
        <v>#REF!</v>
      </c>
      <c r="I87" s="64">
        <v>60000</v>
      </c>
      <c r="J87" s="64" t="e">
        <f>SUM(#REF!)</f>
        <v>#REF!</v>
      </c>
      <c r="K87" s="64">
        <v>60000</v>
      </c>
      <c r="L87" s="64" t="e">
        <f>SUM(#REF!)</f>
        <v>#REF!</v>
      </c>
      <c r="M87" s="64">
        <v>60000</v>
      </c>
      <c r="N87" s="64" t="e">
        <f>SUM(#REF!)</f>
        <v>#REF!</v>
      </c>
      <c r="O87" s="64">
        <v>60000</v>
      </c>
      <c r="P87" s="64" t="e">
        <f>SUM(#REF!)</f>
        <v>#REF!</v>
      </c>
      <c r="Q87" s="64">
        <v>60000</v>
      </c>
      <c r="R87" s="65" t="e">
        <f t="shared" si="18"/>
        <v>#REF!</v>
      </c>
      <c r="S87" s="65">
        <f t="shared" si="18"/>
        <v>60000</v>
      </c>
      <c r="T87" s="71" t="e">
        <f>SUM(S87-R87)</f>
        <v>#REF!</v>
      </c>
      <c r="U87" s="72" t="e">
        <f>AVERAGE(S87-R87)/R87</f>
        <v>#REF!</v>
      </c>
      <c r="V87" s="73">
        <f>MAX(E87,G87,I87,K87,M87,O87,Q87)</f>
        <v>60000</v>
      </c>
      <c r="W87" s="73">
        <f>MIN(E87,G87,I87,K87,M87,O87,Q87)</f>
        <v>60000</v>
      </c>
      <c r="X87" s="79"/>
    </row>
    <row r="88" spans="1:36" s="126" customFormat="1" ht="16.5" customHeight="1">
      <c r="A88" s="79"/>
      <c r="B88" s="79" t="s">
        <v>118</v>
      </c>
      <c r="C88" s="237" t="s">
        <v>115</v>
      </c>
      <c r="D88" s="64" t="e">
        <f>SUM(#REF!)</f>
        <v>#REF!</v>
      </c>
      <c r="E88" s="64">
        <v>90000</v>
      </c>
      <c r="F88" s="64" t="e">
        <f>SUM(#REF!)</f>
        <v>#REF!</v>
      </c>
      <c r="G88" s="64">
        <v>90000</v>
      </c>
      <c r="H88" s="64" t="e">
        <f>SUM(#REF!)</f>
        <v>#REF!</v>
      </c>
      <c r="I88" s="64">
        <v>90000</v>
      </c>
      <c r="J88" s="64" t="e">
        <f>SUM(#REF!)</f>
        <v>#REF!</v>
      </c>
      <c r="K88" s="64">
        <v>90000</v>
      </c>
      <c r="L88" s="64" t="e">
        <f>SUM(#REF!)</f>
        <v>#REF!</v>
      </c>
      <c r="M88" s="64">
        <v>90000</v>
      </c>
      <c r="N88" s="64" t="e">
        <f>SUM(#REF!)</f>
        <v>#REF!</v>
      </c>
      <c r="O88" s="64">
        <v>90000</v>
      </c>
      <c r="P88" s="64" t="e">
        <f>SUM(#REF!)</f>
        <v>#REF!</v>
      </c>
      <c r="Q88" s="64">
        <v>90000</v>
      </c>
      <c r="R88" s="65" t="e">
        <f t="shared" si="18"/>
        <v>#REF!</v>
      </c>
      <c r="S88" s="65">
        <f t="shared" si="18"/>
        <v>90000</v>
      </c>
      <c r="T88" s="71" t="e">
        <f>SUM(S88-R88)</f>
        <v>#REF!</v>
      </c>
      <c r="U88" s="72"/>
      <c r="V88" s="73">
        <f>MAX(E88,G88,I88,K88,M88,O88,Q88)</f>
        <v>90000</v>
      </c>
      <c r="W88" s="73">
        <f>MIN(E88,G88,I88,K88,M88,O88,Q88)</f>
        <v>90000</v>
      </c>
      <c r="X88" s="80"/>
    </row>
    <row r="89" spans="1:36" s="126" customFormat="1" ht="16.5" customHeight="1">
      <c r="A89" s="79">
        <v>5</v>
      </c>
      <c r="B89" s="81" t="s">
        <v>119</v>
      </c>
      <c r="C89" s="82"/>
      <c r="D89" s="82"/>
      <c r="E89" s="83"/>
      <c r="F89" s="82"/>
      <c r="G89" s="83"/>
      <c r="H89" s="82"/>
      <c r="I89" s="83"/>
      <c r="J89" s="82"/>
      <c r="K89" s="83"/>
      <c r="L89" s="82"/>
      <c r="M89" s="83"/>
      <c r="N89" s="82"/>
      <c r="O89" s="83"/>
      <c r="P89" s="82"/>
      <c r="Q89" s="83"/>
      <c r="R89" s="83"/>
      <c r="S89" s="84"/>
      <c r="T89" s="84"/>
      <c r="U89" s="85"/>
      <c r="V89" s="86"/>
      <c r="W89" s="87"/>
      <c r="X89" s="88"/>
    </row>
    <row r="90" spans="1:36" s="126" customFormat="1" ht="16.5" customHeight="1">
      <c r="A90" s="79"/>
      <c r="B90" s="79" t="s">
        <v>120</v>
      </c>
      <c r="C90" s="95"/>
      <c r="D90" s="82"/>
      <c r="E90" s="64">
        <f>SUM(D90)</f>
        <v>0</v>
      </c>
      <c r="F90" s="82"/>
      <c r="G90" s="64">
        <f>SUM(F90)</f>
        <v>0</v>
      </c>
      <c r="H90" s="82"/>
      <c r="I90" s="64">
        <f>SUM(H90)</f>
        <v>0</v>
      </c>
      <c r="J90" s="82"/>
      <c r="K90" s="64">
        <f>SUM(J90)</f>
        <v>0</v>
      </c>
      <c r="L90" s="82"/>
      <c r="M90" s="64">
        <f>SUM(L90)</f>
        <v>0</v>
      </c>
      <c r="N90" s="82"/>
      <c r="O90" s="64">
        <f>SUM(N90)</f>
        <v>0</v>
      </c>
      <c r="P90" s="82"/>
      <c r="Q90" s="64">
        <f>SUM(P90)</f>
        <v>0</v>
      </c>
      <c r="R90" s="83"/>
      <c r="S90" s="84"/>
      <c r="T90" s="84"/>
      <c r="U90" s="85"/>
      <c r="V90" s="86"/>
      <c r="W90" s="87"/>
      <c r="X90" s="95"/>
    </row>
    <row r="91" spans="1:36" s="126" customFormat="1" ht="16.5" customHeight="1">
      <c r="A91" s="79"/>
      <c r="B91" s="95" t="s">
        <v>121</v>
      </c>
      <c r="C91" s="242" t="s">
        <v>115</v>
      </c>
      <c r="D91" s="64" t="e">
        <f>SUM(#REF!)</f>
        <v>#REF!</v>
      </c>
      <c r="E91" s="64">
        <v>30000</v>
      </c>
      <c r="F91" s="64" t="e">
        <f>SUM(#REF!)</f>
        <v>#REF!</v>
      </c>
      <c r="G91" s="64">
        <v>30000</v>
      </c>
      <c r="H91" s="64" t="e">
        <f>SUM(#REF!)</f>
        <v>#REF!</v>
      </c>
      <c r="I91" s="64">
        <v>30000</v>
      </c>
      <c r="J91" s="64" t="e">
        <f>SUM(#REF!)</f>
        <v>#REF!</v>
      </c>
      <c r="K91" s="64">
        <v>30000</v>
      </c>
      <c r="L91" s="64" t="e">
        <f>SUM(#REF!)</f>
        <v>#REF!</v>
      </c>
      <c r="M91" s="64">
        <v>30000</v>
      </c>
      <c r="N91" s="64" t="e">
        <f>SUM(#REF!)</f>
        <v>#REF!</v>
      </c>
      <c r="O91" s="64">
        <v>30000</v>
      </c>
      <c r="P91" s="64" t="e">
        <f>SUM(#REF!)</f>
        <v>#REF!</v>
      </c>
      <c r="Q91" s="64">
        <v>30000</v>
      </c>
      <c r="R91" s="65" t="e">
        <f t="shared" ref="R91:S95" si="19">SUM(D91+F91+H91+J91+L91+N91+P91)/7</f>
        <v>#REF!</v>
      </c>
      <c r="S91" s="65">
        <f t="shared" si="19"/>
        <v>30000</v>
      </c>
      <c r="T91" s="71" t="e">
        <f>SUM(S91-R91)</f>
        <v>#REF!</v>
      </c>
      <c r="U91" s="72" t="e">
        <f>AVERAGE(S91-R91)/R91</f>
        <v>#REF!</v>
      </c>
      <c r="V91" s="73">
        <f>MAX(E91,G91,I91,K91,M91,O91,Q91)</f>
        <v>30000</v>
      </c>
      <c r="W91" s="73">
        <f>MIN(E91,G91,I91,K91,M91,O91,Q91)</f>
        <v>30000</v>
      </c>
      <c r="X91" s="79"/>
    </row>
    <row r="92" spans="1:36" s="126" customFormat="1" ht="16.5" customHeight="1">
      <c r="A92" s="79"/>
      <c r="B92" s="95" t="s">
        <v>122</v>
      </c>
      <c r="C92" s="242" t="s">
        <v>115</v>
      </c>
      <c r="D92" s="64" t="e">
        <f>SUM(#REF!)</f>
        <v>#REF!</v>
      </c>
      <c r="E92" s="64">
        <v>45000</v>
      </c>
      <c r="F92" s="64" t="e">
        <f>SUM(#REF!)</f>
        <v>#REF!</v>
      </c>
      <c r="G92" s="64">
        <v>45000</v>
      </c>
      <c r="H92" s="64" t="e">
        <f>SUM(#REF!)</f>
        <v>#REF!</v>
      </c>
      <c r="I92" s="64">
        <v>45000</v>
      </c>
      <c r="J92" s="64" t="e">
        <f>SUM(#REF!)</f>
        <v>#REF!</v>
      </c>
      <c r="K92" s="64">
        <v>45000</v>
      </c>
      <c r="L92" s="64" t="e">
        <f>SUM(#REF!)</f>
        <v>#REF!</v>
      </c>
      <c r="M92" s="64">
        <v>45000</v>
      </c>
      <c r="N92" s="64" t="e">
        <f>SUM(#REF!)</f>
        <v>#REF!</v>
      </c>
      <c r="O92" s="64">
        <v>45000</v>
      </c>
      <c r="P92" s="64" t="e">
        <f>SUM(#REF!)</f>
        <v>#REF!</v>
      </c>
      <c r="Q92" s="64">
        <v>45000</v>
      </c>
      <c r="R92" s="65" t="e">
        <f t="shared" si="19"/>
        <v>#REF!</v>
      </c>
      <c r="S92" s="65">
        <f t="shared" si="19"/>
        <v>45000</v>
      </c>
      <c r="T92" s="71" t="e">
        <f>SUM(S92-R92)</f>
        <v>#REF!</v>
      </c>
      <c r="U92" s="72" t="e">
        <f>AVERAGE(S92-R92)/R92</f>
        <v>#REF!</v>
      </c>
      <c r="V92" s="73">
        <f>MAX(E92,G92,I92,K92,M92,O92,Q92)</f>
        <v>45000</v>
      </c>
      <c r="W92" s="73">
        <f>MIN(E92,G92,I92,K92,M92,O92,Q92)</f>
        <v>45000</v>
      </c>
      <c r="X92" s="79"/>
    </row>
    <row r="93" spans="1:36" s="126" customFormat="1" ht="16.5" customHeight="1">
      <c r="A93" s="79"/>
      <c r="B93" s="95" t="s">
        <v>123</v>
      </c>
      <c r="C93" s="242" t="s">
        <v>115</v>
      </c>
      <c r="D93" s="64" t="e">
        <f>SUM(#REF!)</f>
        <v>#REF!</v>
      </c>
      <c r="E93" s="64">
        <v>70000</v>
      </c>
      <c r="F93" s="64" t="e">
        <f>SUM(#REF!)</f>
        <v>#REF!</v>
      </c>
      <c r="G93" s="64">
        <v>70000</v>
      </c>
      <c r="H93" s="64" t="e">
        <f>SUM(#REF!)</f>
        <v>#REF!</v>
      </c>
      <c r="I93" s="64">
        <v>70000</v>
      </c>
      <c r="J93" s="64" t="e">
        <f>SUM(#REF!)</f>
        <v>#REF!</v>
      </c>
      <c r="K93" s="64">
        <v>70000</v>
      </c>
      <c r="L93" s="64" t="e">
        <f>SUM(#REF!)</f>
        <v>#REF!</v>
      </c>
      <c r="M93" s="64">
        <v>70000</v>
      </c>
      <c r="N93" s="64" t="e">
        <f>SUM(#REF!)</f>
        <v>#REF!</v>
      </c>
      <c r="O93" s="64">
        <v>70000</v>
      </c>
      <c r="P93" s="64" t="e">
        <f>SUM(#REF!)</f>
        <v>#REF!</v>
      </c>
      <c r="Q93" s="64">
        <v>70000</v>
      </c>
      <c r="R93" s="65" t="e">
        <f t="shared" si="19"/>
        <v>#REF!</v>
      </c>
      <c r="S93" s="65">
        <f t="shared" si="19"/>
        <v>70000</v>
      </c>
      <c r="T93" s="71" t="e">
        <f>SUM(S93-R93)</f>
        <v>#REF!</v>
      </c>
      <c r="U93" s="72" t="e">
        <f>AVERAGE(S93-R93)/R93</f>
        <v>#REF!</v>
      </c>
      <c r="V93" s="73">
        <f>MAX(E93,G93,I93,K93,M93,O93,Q93)</f>
        <v>70000</v>
      </c>
      <c r="W93" s="73">
        <f>MIN(E93,G93,I93,K93,M93,O93,Q93)</f>
        <v>70000</v>
      </c>
      <c r="X93" s="79"/>
    </row>
    <row r="94" spans="1:36" s="126" customFormat="1" ht="16.5" customHeight="1">
      <c r="A94" s="79"/>
      <c r="B94" s="95" t="s">
        <v>124</v>
      </c>
      <c r="C94" s="242" t="s">
        <v>115</v>
      </c>
      <c r="D94" s="64" t="e">
        <f>SUM(#REF!)</f>
        <v>#REF!</v>
      </c>
      <c r="E94" s="64">
        <v>130000</v>
      </c>
      <c r="F94" s="64" t="e">
        <f>SUM(#REF!)</f>
        <v>#REF!</v>
      </c>
      <c r="G94" s="64">
        <v>130000</v>
      </c>
      <c r="H94" s="64" t="e">
        <f>SUM(#REF!)</f>
        <v>#REF!</v>
      </c>
      <c r="I94" s="64">
        <v>130000</v>
      </c>
      <c r="J94" s="64" t="e">
        <f>SUM(#REF!)</f>
        <v>#REF!</v>
      </c>
      <c r="K94" s="64">
        <v>130000</v>
      </c>
      <c r="L94" s="64" t="e">
        <f>SUM(#REF!)</f>
        <v>#REF!</v>
      </c>
      <c r="M94" s="64">
        <v>130000</v>
      </c>
      <c r="N94" s="64" t="e">
        <f>SUM(#REF!)</f>
        <v>#REF!</v>
      </c>
      <c r="O94" s="64">
        <v>130000</v>
      </c>
      <c r="P94" s="64" t="e">
        <f>SUM(#REF!)</f>
        <v>#REF!</v>
      </c>
      <c r="Q94" s="64">
        <v>130000</v>
      </c>
      <c r="R94" s="65" t="e">
        <f t="shared" si="19"/>
        <v>#REF!</v>
      </c>
      <c r="S94" s="65">
        <f t="shared" si="19"/>
        <v>130000</v>
      </c>
      <c r="T94" s="71" t="e">
        <f>SUM(S94-R94)</f>
        <v>#REF!</v>
      </c>
      <c r="U94" s="72" t="e">
        <f>AVERAGE(S94-R94)/R94</f>
        <v>#REF!</v>
      </c>
      <c r="V94" s="73">
        <f>MAX(E94,G94,I94,K94,M94,O94,Q94)</f>
        <v>130000</v>
      </c>
      <c r="W94" s="73">
        <f>MIN(E94,G94,I94,K94,M94,O94,Q94)</f>
        <v>130000</v>
      </c>
      <c r="X94" s="79"/>
    </row>
    <row r="95" spans="1:36" s="126" customFormat="1" ht="16.5" customHeight="1">
      <c r="A95" s="79"/>
      <c r="B95" s="95" t="s">
        <v>125</v>
      </c>
      <c r="C95" s="242" t="s">
        <v>115</v>
      </c>
      <c r="D95" s="64" t="e">
        <f>SUM(#REF!)</f>
        <v>#REF!</v>
      </c>
      <c r="E95" s="64">
        <v>95000</v>
      </c>
      <c r="F95" s="64" t="e">
        <f>SUM(#REF!)</f>
        <v>#REF!</v>
      </c>
      <c r="G95" s="64">
        <v>95000</v>
      </c>
      <c r="H95" s="64" t="e">
        <f>SUM(#REF!)</f>
        <v>#REF!</v>
      </c>
      <c r="I95" s="64">
        <v>95000</v>
      </c>
      <c r="J95" s="64" t="e">
        <f>SUM(#REF!)</f>
        <v>#REF!</v>
      </c>
      <c r="K95" s="64">
        <v>95000</v>
      </c>
      <c r="L95" s="64" t="e">
        <f>SUM(#REF!)</f>
        <v>#REF!</v>
      </c>
      <c r="M95" s="64">
        <v>95000</v>
      </c>
      <c r="N95" s="64" t="e">
        <f>SUM(#REF!)</f>
        <v>#REF!</v>
      </c>
      <c r="O95" s="64">
        <v>95000</v>
      </c>
      <c r="P95" s="64" t="e">
        <f>SUM(#REF!)</f>
        <v>#REF!</v>
      </c>
      <c r="Q95" s="64">
        <v>95000</v>
      </c>
      <c r="R95" s="65" t="e">
        <f t="shared" si="19"/>
        <v>#REF!</v>
      </c>
      <c r="S95" s="65">
        <f t="shared" si="19"/>
        <v>95000</v>
      </c>
      <c r="T95" s="75" t="e">
        <f>SUM(S95-R95)</f>
        <v>#REF!</v>
      </c>
      <c r="U95" s="97" t="e">
        <f>AVERAGE(S95-R95)/R95</f>
        <v>#REF!</v>
      </c>
      <c r="V95" s="98">
        <f>MAX(E95,G95,I95,K95,M95,O95,Q95)</f>
        <v>95000</v>
      </c>
      <c r="W95" s="98">
        <f>MIN(E95,G95,I95,K95,M95,O95,Q95)</f>
        <v>95000</v>
      </c>
      <c r="X95" s="80"/>
    </row>
    <row r="96" spans="1:36" ht="16.5" customHeight="1">
      <c r="A96" s="79"/>
      <c r="B96" s="99" t="s">
        <v>126</v>
      </c>
      <c r="C96" s="81"/>
      <c r="D96" s="82"/>
      <c r="E96" s="83"/>
      <c r="F96" s="82"/>
      <c r="G96" s="83"/>
      <c r="H96" s="82"/>
      <c r="I96" s="83"/>
      <c r="J96" s="82"/>
      <c r="K96" s="83"/>
      <c r="L96" s="82"/>
      <c r="M96" s="83"/>
      <c r="N96" s="82"/>
      <c r="O96" s="83"/>
      <c r="P96" s="82"/>
      <c r="Q96" s="83"/>
      <c r="R96" s="83"/>
      <c r="S96" s="84"/>
      <c r="T96" s="84"/>
      <c r="U96" s="85"/>
      <c r="V96" s="86"/>
      <c r="W96" s="87"/>
      <c r="X96" s="88"/>
      <c r="Y96" s="126"/>
      <c r="Z96" s="126"/>
      <c r="AA96" s="126"/>
      <c r="AB96" s="126"/>
      <c r="AC96" s="126"/>
      <c r="AD96" s="126"/>
      <c r="AE96" s="126"/>
      <c r="AF96" s="126"/>
      <c r="AG96" s="126"/>
      <c r="AH96" s="126"/>
      <c r="AI96" s="126"/>
      <c r="AJ96" s="126"/>
    </row>
    <row r="97" spans="1:36" ht="16.5" customHeight="1">
      <c r="A97" s="79"/>
      <c r="B97" s="95" t="s">
        <v>121</v>
      </c>
      <c r="C97" s="242" t="s">
        <v>115</v>
      </c>
      <c r="D97" s="64" t="e">
        <f>SUM(#REF!)</f>
        <v>#REF!</v>
      </c>
      <c r="E97" s="64">
        <v>60000</v>
      </c>
      <c r="F97" s="64" t="e">
        <f>SUM(#REF!)</f>
        <v>#REF!</v>
      </c>
      <c r="G97" s="64">
        <v>60000</v>
      </c>
      <c r="H97" s="64" t="e">
        <f>SUM(#REF!)</f>
        <v>#REF!</v>
      </c>
      <c r="I97" s="64">
        <v>60000</v>
      </c>
      <c r="J97" s="64" t="e">
        <f>SUM(#REF!)</f>
        <v>#REF!</v>
      </c>
      <c r="K97" s="64">
        <v>60000</v>
      </c>
      <c r="L97" s="64" t="e">
        <f>SUM(#REF!)</f>
        <v>#REF!</v>
      </c>
      <c r="M97" s="64">
        <v>60000</v>
      </c>
      <c r="N97" s="64" t="e">
        <f>SUM(#REF!)</f>
        <v>#REF!</v>
      </c>
      <c r="O97" s="64">
        <v>60000</v>
      </c>
      <c r="P97" s="64" t="e">
        <f>SUM(#REF!)</f>
        <v>#REF!</v>
      </c>
      <c r="Q97" s="64">
        <v>60000</v>
      </c>
      <c r="R97" s="65" t="e">
        <f t="shared" ref="R97:S101" si="20">SUM(D97+F97+H97+J97+L97+N97+P97)/7</f>
        <v>#REF!</v>
      </c>
      <c r="S97" s="65">
        <f t="shared" si="20"/>
        <v>60000</v>
      </c>
      <c r="T97" s="71" t="e">
        <f>SUM(S97-R97)</f>
        <v>#REF!</v>
      </c>
      <c r="U97" s="72" t="e">
        <f>AVERAGE(S97-R97)/R97</f>
        <v>#REF!</v>
      </c>
      <c r="V97" s="73">
        <f>MAX(E97,G97,I97,K97,M97,O97,Q97)</f>
        <v>60000</v>
      </c>
      <c r="W97" s="73">
        <f>MIN(E97,G97,I97,K97,M97,O97,Q97)</f>
        <v>60000</v>
      </c>
      <c r="X97" s="95"/>
      <c r="Y97" s="126"/>
      <c r="Z97" s="126"/>
      <c r="AA97" s="126"/>
      <c r="AB97" s="126"/>
      <c r="AC97" s="126"/>
      <c r="AD97" s="126"/>
      <c r="AE97" s="126"/>
      <c r="AF97" s="126"/>
      <c r="AG97" s="126"/>
      <c r="AH97" s="126"/>
      <c r="AI97" s="126"/>
      <c r="AJ97" s="126"/>
    </row>
    <row r="98" spans="1:36" ht="16.5" customHeight="1">
      <c r="A98" s="79"/>
      <c r="B98" s="95" t="s">
        <v>122</v>
      </c>
      <c r="C98" s="242" t="s">
        <v>115</v>
      </c>
      <c r="D98" s="64" t="e">
        <f>SUM(#REF!)</f>
        <v>#REF!</v>
      </c>
      <c r="E98" s="64">
        <v>90000</v>
      </c>
      <c r="F98" s="64" t="e">
        <f>SUM(#REF!)</f>
        <v>#REF!</v>
      </c>
      <c r="G98" s="64">
        <v>90000</v>
      </c>
      <c r="H98" s="64" t="e">
        <f>SUM(#REF!)</f>
        <v>#REF!</v>
      </c>
      <c r="I98" s="64">
        <v>90000</v>
      </c>
      <c r="J98" s="64" t="e">
        <f>SUM(#REF!)</f>
        <v>#REF!</v>
      </c>
      <c r="K98" s="64">
        <v>90000</v>
      </c>
      <c r="L98" s="64" t="e">
        <f>SUM(#REF!)</f>
        <v>#REF!</v>
      </c>
      <c r="M98" s="64">
        <v>90000</v>
      </c>
      <c r="N98" s="64" t="e">
        <f>SUM(#REF!)</f>
        <v>#REF!</v>
      </c>
      <c r="O98" s="64">
        <v>90000</v>
      </c>
      <c r="P98" s="64" t="e">
        <f>SUM(#REF!)</f>
        <v>#REF!</v>
      </c>
      <c r="Q98" s="64">
        <v>90000</v>
      </c>
      <c r="R98" s="65" t="e">
        <f t="shared" si="20"/>
        <v>#REF!</v>
      </c>
      <c r="S98" s="65">
        <f t="shared" si="20"/>
        <v>90000</v>
      </c>
      <c r="T98" s="71" t="e">
        <f>SUM(S98-R98)</f>
        <v>#REF!</v>
      </c>
      <c r="U98" s="72" t="e">
        <f>AVERAGE(S98-R98)/R98</f>
        <v>#REF!</v>
      </c>
      <c r="V98" s="73">
        <f>MAX(E98,G98,I98,K98,M98,O98,Q98)</f>
        <v>90000</v>
      </c>
      <c r="W98" s="73">
        <f>MIN(E98,G98,I98,K98,M98,O98,Q98)</f>
        <v>90000</v>
      </c>
      <c r="X98" s="79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</row>
    <row r="99" spans="1:36" ht="16.5" customHeight="1">
      <c r="A99" s="79"/>
      <c r="B99" s="95" t="s">
        <v>123</v>
      </c>
      <c r="C99" s="242" t="s">
        <v>115</v>
      </c>
      <c r="D99" s="64" t="e">
        <f>SUM(#REF!)</f>
        <v>#REF!</v>
      </c>
      <c r="E99" s="64">
        <v>120000</v>
      </c>
      <c r="F99" s="64" t="e">
        <f>SUM(#REF!)</f>
        <v>#REF!</v>
      </c>
      <c r="G99" s="64">
        <v>120000</v>
      </c>
      <c r="H99" s="64" t="e">
        <f>SUM(#REF!)</f>
        <v>#REF!</v>
      </c>
      <c r="I99" s="64">
        <v>120000</v>
      </c>
      <c r="J99" s="64" t="e">
        <f>SUM(#REF!)</f>
        <v>#REF!</v>
      </c>
      <c r="K99" s="64">
        <v>120000</v>
      </c>
      <c r="L99" s="64" t="e">
        <f>SUM(#REF!)</f>
        <v>#REF!</v>
      </c>
      <c r="M99" s="64">
        <v>120000</v>
      </c>
      <c r="N99" s="64" t="e">
        <f>SUM(#REF!)</f>
        <v>#REF!</v>
      </c>
      <c r="O99" s="64">
        <v>120000</v>
      </c>
      <c r="P99" s="64" t="e">
        <f>SUM(#REF!)</f>
        <v>#REF!</v>
      </c>
      <c r="Q99" s="64">
        <v>120000</v>
      </c>
      <c r="R99" s="65" t="e">
        <f t="shared" si="20"/>
        <v>#REF!</v>
      </c>
      <c r="S99" s="65">
        <f t="shared" si="20"/>
        <v>120000</v>
      </c>
      <c r="T99" s="71" t="e">
        <f>SUM(S99-R99)</f>
        <v>#REF!</v>
      </c>
      <c r="U99" s="72" t="e">
        <f>AVERAGE(S99-R99)/R99</f>
        <v>#REF!</v>
      </c>
      <c r="V99" s="73">
        <f>MAX(E99,G99,I99,K99,M99,O99,Q99)</f>
        <v>120000</v>
      </c>
      <c r="W99" s="73">
        <f>MIN(E99,G99,I99,K99,M99,O99,Q99)</f>
        <v>120000</v>
      </c>
      <c r="X99" s="79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</row>
    <row r="100" spans="1:36" ht="16.5" customHeight="1">
      <c r="A100" s="79"/>
      <c r="B100" s="95" t="s">
        <v>124</v>
      </c>
      <c r="C100" s="242" t="s">
        <v>115</v>
      </c>
      <c r="D100" s="64" t="e">
        <f>SUM(#REF!)</f>
        <v>#REF!</v>
      </c>
      <c r="E100" s="64">
        <v>125000</v>
      </c>
      <c r="F100" s="64" t="e">
        <f>SUM(#REF!)</f>
        <v>#REF!</v>
      </c>
      <c r="G100" s="64">
        <v>125000</v>
      </c>
      <c r="H100" s="64" t="e">
        <f>SUM(#REF!)</f>
        <v>#REF!</v>
      </c>
      <c r="I100" s="64">
        <v>125000</v>
      </c>
      <c r="J100" s="64" t="e">
        <f>SUM(#REF!)</f>
        <v>#REF!</v>
      </c>
      <c r="K100" s="64">
        <v>125000</v>
      </c>
      <c r="L100" s="64" t="e">
        <f>SUM(#REF!)</f>
        <v>#REF!</v>
      </c>
      <c r="M100" s="64">
        <v>125000</v>
      </c>
      <c r="N100" s="64" t="e">
        <f>SUM(#REF!)</f>
        <v>#REF!</v>
      </c>
      <c r="O100" s="64">
        <v>125000</v>
      </c>
      <c r="P100" s="64" t="e">
        <f>SUM(#REF!)</f>
        <v>#REF!</v>
      </c>
      <c r="Q100" s="64">
        <v>125000</v>
      </c>
      <c r="R100" s="65" t="e">
        <f t="shared" si="20"/>
        <v>#REF!</v>
      </c>
      <c r="S100" s="65">
        <f t="shared" si="20"/>
        <v>125000</v>
      </c>
      <c r="T100" s="71" t="e">
        <f>SUM(S100-R100)</f>
        <v>#REF!</v>
      </c>
      <c r="U100" s="72" t="e">
        <f>AVERAGE(S100-R100)/R100</f>
        <v>#REF!</v>
      </c>
      <c r="V100" s="73">
        <f>MAX(E100,G100,I100,K100,M100,O100,Q100)</f>
        <v>125000</v>
      </c>
      <c r="W100" s="73">
        <f>MIN(E100,G100,I100,K100,M100,O100,Q100)</f>
        <v>125000</v>
      </c>
      <c r="X100" s="79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</row>
    <row r="101" spans="1:36" ht="16.5" customHeight="1">
      <c r="A101" s="80"/>
      <c r="B101" s="79" t="s">
        <v>125</v>
      </c>
      <c r="C101" s="242" t="s">
        <v>115</v>
      </c>
      <c r="D101" s="64" t="e">
        <f>SUM(#REF!)</f>
        <v>#REF!</v>
      </c>
      <c r="E101" s="64" t="e">
        <f t="shared" ref="E101" si="21">SUM(D101)</f>
        <v>#REF!</v>
      </c>
      <c r="F101" s="64" t="e">
        <f>SUM(#REF!)</f>
        <v>#REF!</v>
      </c>
      <c r="G101" s="64" t="e">
        <f t="shared" ref="G101" si="22">SUM(F101)</f>
        <v>#REF!</v>
      </c>
      <c r="H101" s="64" t="e">
        <f>SUM(#REF!)</f>
        <v>#REF!</v>
      </c>
      <c r="I101" s="64" t="e">
        <f t="shared" ref="I101" si="23">SUM(H101)</f>
        <v>#REF!</v>
      </c>
      <c r="J101" s="64" t="e">
        <f>SUM(#REF!)</f>
        <v>#REF!</v>
      </c>
      <c r="K101" s="64" t="e">
        <f t="shared" ref="K101" si="24">SUM(J101)</f>
        <v>#REF!</v>
      </c>
      <c r="L101" s="64" t="e">
        <f>SUM(#REF!)</f>
        <v>#REF!</v>
      </c>
      <c r="M101" s="64" t="e">
        <f t="shared" ref="M101" si="25">SUM(L101)</f>
        <v>#REF!</v>
      </c>
      <c r="N101" s="64" t="e">
        <f>SUM(#REF!)</f>
        <v>#REF!</v>
      </c>
      <c r="O101" s="64" t="e">
        <f t="shared" ref="O101" si="26">SUM(N101)</f>
        <v>#REF!</v>
      </c>
      <c r="P101" s="64" t="e">
        <f>SUM(#REF!)</f>
        <v>#REF!</v>
      </c>
      <c r="Q101" s="64" t="e">
        <f t="shared" ref="Q101" si="27">SUM(P101)</f>
        <v>#REF!</v>
      </c>
      <c r="R101" s="65" t="e">
        <f t="shared" si="20"/>
        <v>#REF!</v>
      </c>
      <c r="S101" s="65" t="e">
        <f t="shared" si="20"/>
        <v>#REF!</v>
      </c>
      <c r="T101" s="71" t="e">
        <f>SUM(S101-R101)</f>
        <v>#REF!</v>
      </c>
      <c r="U101" s="72" t="e">
        <f>AVERAGE(S101-R101)/R101</f>
        <v>#REF!</v>
      </c>
      <c r="V101" s="98" t="e">
        <f>MAX(E101,G101,I101,K101,M101,O101,Q101)</f>
        <v>#REF!</v>
      </c>
      <c r="W101" s="98" t="e">
        <f>MIN(E101,G101,I101,K101,M101,O101,Q101)</f>
        <v>#REF!</v>
      </c>
      <c r="X101" s="80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</row>
    <row r="102" spans="1:36" ht="16.5" customHeight="1">
      <c r="A102" s="79">
        <v>6</v>
      </c>
      <c r="B102" s="95" t="s">
        <v>127</v>
      </c>
      <c r="C102" s="82"/>
      <c r="D102" s="82"/>
      <c r="E102" s="83"/>
      <c r="F102" s="82"/>
      <c r="G102" s="83"/>
      <c r="H102" s="82"/>
      <c r="I102" s="83"/>
      <c r="J102" s="82"/>
      <c r="K102" s="83"/>
      <c r="L102" s="82"/>
      <c r="M102" s="83"/>
      <c r="N102" s="82"/>
      <c r="O102" s="83"/>
      <c r="P102" s="82"/>
      <c r="Q102" s="83"/>
      <c r="R102" s="83"/>
      <c r="S102" s="84"/>
      <c r="T102" s="84"/>
      <c r="U102" s="85"/>
      <c r="V102" s="86"/>
      <c r="W102" s="87"/>
      <c r="X102" s="88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</row>
    <row r="103" spans="1:36" ht="16.5" customHeight="1">
      <c r="A103" s="79"/>
      <c r="B103" s="95" t="s">
        <v>128</v>
      </c>
      <c r="C103" s="234" t="s">
        <v>71</v>
      </c>
      <c r="D103" s="64" t="e">
        <f>SUM(#REF!)</f>
        <v>#REF!</v>
      </c>
      <c r="E103" s="64">
        <v>500</v>
      </c>
      <c r="F103" s="64" t="e">
        <f>SUM(#REF!)</f>
        <v>#REF!</v>
      </c>
      <c r="G103" s="64">
        <v>500</v>
      </c>
      <c r="H103" s="64" t="e">
        <f>SUM(#REF!)</f>
        <v>#REF!</v>
      </c>
      <c r="I103" s="64">
        <v>500</v>
      </c>
      <c r="J103" s="64" t="e">
        <f>SUM(#REF!)</f>
        <v>#REF!</v>
      </c>
      <c r="K103" s="64">
        <v>500</v>
      </c>
      <c r="L103" s="64" t="e">
        <f>SUM(#REF!)</f>
        <v>#REF!</v>
      </c>
      <c r="M103" s="64">
        <v>500</v>
      </c>
      <c r="N103" s="64" t="e">
        <f>SUM(#REF!)</f>
        <v>#REF!</v>
      </c>
      <c r="O103" s="64">
        <v>500</v>
      </c>
      <c r="P103" s="64" t="e">
        <f>SUM(#REF!)</f>
        <v>#REF!</v>
      </c>
      <c r="Q103" s="64">
        <v>500</v>
      </c>
      <c r="R103" s="65" t="e">
        <f>SUM(D103+F103+H103+J103+L103+N103+P103)/7</f>
        <v>#REF!</v>
      </c>
      <c r="S103" s="65">
        <f>SUM(E103+G103+I103+K103+M103+O103+Q103)/7</f>
        <v>500</v>
      </c>
      <c r="T103" s="71" t="e">
        <f>SUM(S103-R103)</f>
        <v>#REF!</v>
      </c>
      <c r="U103" s="72" t="e">
        <f>AVERAGE(S103-R103)/R103</f>
        <v>#REF!</v>
      </c>
      <c r="V103" s="73">
        <f>MAX(E103,G103,I103,K103,M103,O103,Q103)</f>
        <v>500</v>
      </c>
      <c r="W103" s="73">
        <f>MIN(E103,G103,I103,K103,M103,O103,Q103)</f>
        <v>500</v>
      </c>
      <c r="X103" s="79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</row>
    <row r="104" spans="1:36" ht="16.5" customHeight="1">
      <c r="A104" s="79"/>
      <c r="B104" s="95" t="s">
        <v>129</v>
      </c>
      <c r="C104" s="234" t="s">
        <v>71</v>
      </c>
      <c r="D104" s="64" t="e">
        <f>SUM(#REF!)</f>
        <v>#REF!</v>
      </c>
      <c r="E104" s="64">
        <v>1500</v>
      </c>
      <c r="F104" s="64" t="e">
        <f>SUM(#REF!)</f>
        <v>#REF!</v>
      </c>
      <c r="G104" s="64">
        <v>1500</v>
      </c>
      <c r="H104" s="64" t="e">
        <f>SUM(#REF!)</f>
        <v>#REF!</v>
      </c>
      <c r="I104" s="64">
        <v>1500</v>
      </c>
      <c r="J104" s="64" t="e">
        <f>SUM(#REF!)</f>
        <v>#REF!</v>
      </c>
      <c r="K104" s="64">
        <v>1500</v>
      </c>
      <c r="L104" s="64" t="e">
        <f>SUM(#REF!)</f>
        <v>#REF!</v>
      </c>
      <c r="M104" s="64">
        <v>1500</v>
      </c>
      <c r="N104" s="64" t="e">
        <f>SUM(#REF!)</f>
        <v>#REF!</v>
      </c>
      <c r="O104" s="64">
        <v>1500</v>
      </c>
      <c r="P104" s="64" t="e">
        <f>SUM(#REF!)</f>
        <v>#REF!</v>
      </c>
      <c r="Q104" s="64">
        <v>1500</v>
      </c>
      <c r="R104" s="65" t="e">
        <f>SUM(D104+F104+H104+J104+L104+N104+P104)/7</f>
        <v>#REF!</v>
      </c>
      <c r="S104" s="65">
        <f>SUM(E104+G104+I104+K104+M104+O104+Q104)/7</f>
        <v>1500</v>
      </c>
      <c r="T104" s="71" t="e">
        <f>SUM(S104-R104)</f>
        <v>#REF!</v>
      </c>
      <c r="U104" s="72" t="e">
        <f>AVERAGE(S104-R104)/R104</f>
        <v>#REF!</v>
      </c>
      <c r="V104" s="73">
        <f>MAX(E104,G104,I104,K104,M104,O104,Q104)</f>
        <v>1500</v>
      </c>
      <c r="W104" s="73">
        <f>MIN(E104,G104,I104,K104,M104,O104,Q104)</f>
        <v>1500</v>
      </c>
      <c r="X104" s="79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</row>
    <row r="105" spans="1:36" ht="16.5" customHeight="1">
      <c r="A105" s="79">
        <v>7</v>
      </c>
      <c r="B105" s="79" t="s">
        <v>130</v>
      </c>
      <c r="C105" s="82"/>
      <c r="D105" s="82"/>
      <c r="E105" s="83"/>
      <c r="F105" s="82"/>
      <c r="G105" s="83"/>
      <c r="H105" s="82"/>
      <c r="I105" s="83"/>
      <c r="J105" s="82"/>
      <c r="K105" s="83"/>
      <c r="L105" s="82"/>
      <c r="M105" s="83"/>
      <c r="N105" s="82"/>
      <c r="O105" s="83"/>
      <c r="P105" s="82"/>
      <c r="Q105" s="83"/>
      <c r="R105" s="83"/>
      <c r="S105" s="84"/>
      <c r="T105" s="84"/>
      <c r="U105" s="85"/>
      <c r="V105" s="86"/>
      <c r="W105" s="87"/>
      <c r="X105" s="88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</row>
    <row r="106" spans="1:36" ht="16.5" customHeight="1">
      <c r="A106" s="79"/>
      <c r="B106" s="95" t="s">
        <v>131</v>
      </c>
      <c r="C106" s="234" t="s">
        <v>132</v>
      </c>
      <c r="D106" s="64" t="e">
        <f>SUM(#REF!)</f>
        <v>#REF!</v>
      </c>
      <c r="E106" s="64" t="e">
        <f>SUM(D106)</f>
        <v>#REF!</v>
      </c>
      <c r="F106" s="64" t="e">
        <f>SUM(#REF!)</f>
        <v>#REF!</v>
      </c>
      <c r="G106" s="64" t="e">
        <f>SUM(F106)</f>
        <v>#REF!</v>
      </c>
      <c r="H106" s="64" t="e">
        <f>SUM(#REF!)</f>
        <v>#REF!</v>
      </c>
      <c r="I106" s="64" t="e">
        <f>SUM(H106)</f>
        <v>#REF!</v>
      </c>
      <c r="J106" s="64" t="e">
        <f>SUM(#REF!)</f>
        <v>#REF!</v>
      </c>
      <c r="K106" s="64" t="e">
        <f>SUM(J106)</f>
        <v>#REF!</v>
      </c>
      <c r="L106" s="64" t="e">
        <f>SUM(#REF!)</f>
        <v>#REF!</v>
      </c>
      <c r="M106" s="64" t="e">
        <f>SUM(L106)</f>
        <v>#REF!</v>
      </c>
      <c r="N106" s="64" t="e">
        <f>SUM(#REF!)</f>
        <v>#REF!</v>
      </c>
      <c r="O106" s="64" t="e">
        <f>SUM(N106)</f>
        <v>#REF!</v>
      </c>
      <c r="P106" s="64" t="e">
        <f>SUM(#REF!)</f>
        <v>#REF!</v>
      </c>
      <c r="Q106" s="64" t="e">
        <f>SUM(P106)</f>
        <v>#REF!</v>
      </c>
      <c r="R106" s="65" t="e">
        <f t="shared" ref="R106:S108" si="28">SUM(D106+F106+H106+J106+L106+N106+P106)/7</f>
        <v>#REF!</v>
      </c>
      <c r="S106" s="65" t="e">
        <f t="shared" si="28"/>
        <v>#REF!</v>
      </c>
      <c r="T106" s="92" t="e">
        <f>SUM(S106-R106)</f>
        <v>#REF!</v>
      </c>
      <c r="U106" s="94" t="e">
        <f>AVERAGE(S106-R106)/R106</f>
        <v>#REF!</v>
      </c>
      <c r="V106" s="69" t="e">
        <f>MAX(E106,G106,I106,K106,M106,O106,Q106)</f>
        <v>#REF!</v>
      </c>
      <c r="W106" s="69" t="e">
        <f>MIN(E106,G106,I106,K106,M106,O106,Q106)</f>
        <v>#REF!</v>
      </c>
      <c r="X106" s="79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</row>
    <row r="107" spans="1:36" ht="16.5" customHeight="1">
      <c r="A107" s="79"/>
      <c r="B107" s="95" t="s">
        <v>133</v>
      </c>
      <c r="C107" s="234" t="s">
        <v>132</v>
      </c>
      <c r="D107" s="64" t="e">
        <f>SUM(#REF!)</f>
        <v>#REF!</v>
      </c>
      <c r="E107" s="64" t="e">
        <f>SUM(D107)</f>
        <v>#REF!</v>
      </c>
      <c r="F107" s="64" t="e">
        <f>SUM(#REF!)</f>
        <v>#REF!</v>
      </c>
      <c r="G107" s="64" t="e">
        <f>SUM(F107)</f>
        <v>#REF!</v>
      </c>
      <c r="H107" s="64" t="e">
        <f>SUM(#REF!)</f>
        <v>#REF!</v>
      </c>
      <c r="I107" s="64" t="e">
        <f>SUM(H107)</f>
        <v>#REF!</v>
      </c>
      <c r="J107" s="64" t="e">
        <f>SUM(#REF!)</f>
        <v>#REF!</v>
      </c>
      <c r="K107" s="64" t="e">
        <f>SUM(J107)</f>
        <v>#REF!</v>
      </c>
      <c r="L107" s="64" t="e">
        <f>SUM(#REF!)</f>
        <v>#REF!</v>
      </c>
      <c r="M107" s="64" t="e">
        <f>SUM(L107)</f>
        <v>#REF!</v>
      </c>
      <c r="N107" s="64" t="e">
        <f>SUM(#REF!)</f>
        <v>#REF!</v>
      </c>
      <c r="O107" s="64" t="e">
        <f>SUM(N107)</f>
        <v>#REF!</v>
      </c>
      <c r="P107" s="64" t="e">
        <f>SUM(#REF!)</f>
        <v>#REF!</v>
      </c>
      <c r="Q107" s="64" t="e">
        <f>SUM(P107)</f>
        <v>#REF!</v>
      </c>
      <c r="R107" s="65" t="e">
        <f t="shared" si="28"/>
        <v>#REF!</v>
      </c>
      <c r="S107" s="65" t="e">
        <f t="shared" si="28"/>
        <v>#REF!</v>
      </c>
      <c r="T107" s="71" t="e">
        <f>SUM(S107-R107)</f>
        <v>#REF!</v>
      </c>
      <c r="U107" s="72" t="e">
        <f>AVERAGE(S107-R107)/R107</f>
        <v>#REF!</v>
      </c>
      <c r="V107" s="73" t="e">
        <f>MAX(E107,G107,I107,K107,M107,O107,Q107)</f>
        <v>#REF!</v>
      </c>
      <c r="W107" s="73" t="e">
        <f>MIN(E107,G107,I107,K107,M107,O107,Q107)</f>
        <v>#REF!</v>
      </c>
      <c r="X107" s="79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</row>
    <row r="108" spans="1:36" ht="16.5" customHeight="1">
      <c r="A108" s="79"/>
      <c r="B108" s="95" t="s">
        <v>134</v>
      </c>
      <c r="C108" s="234" t="s">
        <v>132</v>
      </c>
      <c r="D108" s="64" t="e">
        <f>SUM(#REF!)</f>
        <v>#REF!</v>
      </c>
      <c r="E108" s="64" t="e">
        <f>SUM(D108)</f>
        <v>#REF!</v>
      </c>
      <c r="F108" s="64" t="e">
        <f>SUM(#REF!)</f>
        <v>#REF!</v>
      </c>
      <c r="G108" s="64" t="e">
        <f>SUM(F108)</f>
        <v>#REF!</v>
      </c>
      <c r="H108" s="64" t="e">
        <f>SUM(#REF!)</f>
        <v>#REF!</v>
      </c>
      <c r="I108" s="64" t="e">
        <f>SUM(H108)</f>
        <v>#REF!</v>
      </c>
      <c r="J108" s="64" t="e">
        <f>SUM(#REF!)</f>
        <v>#REF!</v>
      </c>
      <c r="K108" s="64" t="e">
        <f>SUM(J108)</f>
        <v>#REF!</v>
      </c>
      <c r="L108" s="64" t="e">
        <f>SUM(#REF!)</f>
        <v>#REF!</v>
      </c>
      <c r="M108" s="64" t="e">
        <f>SUM(L108)</f>
        <v>#REF!</v>
      </c>
      <c r="N108" s="64" t="e">
        <f>SUM(#REF!)</f>
        <v>#REF!</v>
      </c>
      <c r="O108" s="64" t="e">
        <f>SUM(N108)</f>
        <v>#REF!</v>
      </c>
      <c r="P108" s="64" t="e">
        <f>SUM(#REF!)</f>
        <v>#REF!</v>
      </c>
      <c r="Q108" s="64" t="e">
        <f>SUM(P108)</f>
        <v>#REF!</v>
      </c>
      <c r="R108" s="65" t="e">
        <f t="shared" si="28"/>
        <v>#REF!</v>
      </c>
      <c r="S108" s="65" t="e">
        <f t="shared" si="28"/>
        <v>#REF!</v>
      </c>
      <c r="T108" s="71" t="e">
        <f>SUM(S108-R108)</f>
        <v>#REF!</v>
      </c>
      <c r="U108" s="72" t="e">
        <f>AVERAGE(S108-R108)/R108</f>
        <v>#REF!</v>
      </c>
      <c r="V108" s="73" t="e">
        <f>MAX(E108,G108,I108,K108,M108,O108,Q108)</f>
        <v>#REF!</v>
      </c>
      <c r="W108" s="73" t="e">
        <f>MIN(E108,G108,I108,K108,M108,O108,Q108)</f>
        <v>#REF!</v>
      </c>
      <c r="X108" s="79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</row>
    <row r="109" spans="1:36" ht="16.5" customHeight="1">
      <c r="A109" s="126"/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</row>
    <row r="110" spans="1:36" ht="16.5" customHeight="1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272" t="s">
        <v>135</v>
      </c>
      <c r="S110" s="272"/>
      <c r="T110" s="272"/>
      <c r="U110" s="272"/>
      <c r="V110" s="272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</row>
    <row r="111" spans="1:36" ht="16.5" customHeight="1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272" t="s">
        <v>136</v>
      </c>
      <c r="S111" s="272"/>
      <c r="T111" s="272"/>
      <c r="U111" s="272"/>
      <c r="V111" s="272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</row>
    <row r="112" spans="1:36" s="126" customFormat="1" ht="16.5" customHeight="1">
      <c r="A112" s="111"/>
      <c r="B112" s="111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R112" s="272" t="s">
        <v>137</v>
      </c>
      <c r="S112" s="272"/>
      <c r="T112" s="272"/>
      <c r="U112" s="272"/>
      <c r="V112" s="272"/>
      <c r="W112" s="111"/>
      <c r="X112" s="111"/>
    </row>
    <row r="113" spans="1:36" s="126" customFormat="1" ht="14.25" customHeight="1">
      <c r="A113" s="111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R113" s="219"/>
      <c r="S113" s="219"/>
      <c r="T113" s="219"/>
      <c r="U113" s="219"/>
      <c r="V113" s="219"/>
    </row>
    <row r="114" spans="1:36" s="126" customFormat="1" ht="14.25" customHeight="1">
      <c r="A114" s="111"/>
      <c r="B114" s="111"/>
      <c r="C114" s="111"/>
      <c r="D114" s="111"/>
      <c r="E114" s="111"/>
      <c r="F114" s="157"/>
      <c r="G114" s="111"/>
      <c r="H114" s="111"/>
      <c r="I114" s="111"/>
      <c r="J114" s="111"/>
      <c r="K114" s="111" t="s">
        <v>88</v>
      </c>
      <c r="L114" s="111"/>
      <c r="M114" s="111"/>
      <c r="N114" s="111"/>
      <c r="O114" s="111"/>
      <c r="P114" s="111"/>
      <c r="Q114" s="111"/>
      <c r="R114" s="219"/>
      <c r="S114" s="219"/>
      <c r="T114" s="219"/>
      <c r="U114" s="219"/>
      <c r="V114" s="219"/>
      <c r="W114" s="158"/>
    </row>
    <row r="115" spans="1:36" s="126" customFormat="1" ht="14.25" customHeight="1">
      <c r="A115" s="111"/>
      <c r="B115" s="111"/>
      <c r="C115" s="111"/>
      <c r="D115" s="111"/>
      <c r="E115" s="111"/>
      <c r="F115" s="157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R115" s="219"/>
      <c r="S115" s="219"/>
      <c r="T115" s="219"/>
      <c r="U115" s="219" t="s">
        <v>138</v>
      </c>
      <c r="V115" s="220"/>
      <c r="W115" s="123"/>
      <c r="X115" s="123"/>
    </row>
    <row r="116" spans="1:36" s="126" customFormat="1" ht="16.5" customHeight="1">
      <c r="F116" s="157"/>
      <c r="J116" s="111"/>
      <c r="K116" s="111"/>
      <c r="L116" s="111"/>
      <c r="M116" s="111"/>
      <c r="N116" s="111"/>
      <c r="O116" s="111"/>
      <c r="P116" s="111"/>
      <c r="R116" s="273" t="s">
        <v>139</v>
      </c>
      <c r="S116" s="273"/>
      <c r="T116" s="273"/>
      <c r="U116" s="273"/>
      <c r="V116" s="273"/>
      <c r="W116" s="159"/>
      <c r="X116" s="159"/>
    </row>
    <row r="117" spans="1:36" s="126" customFormat="1" ht="16.5" customHeight="1">
      <c r="J117" s="111"/>
      <c r="K117" s="111"/>
      <c r="L117" s="111"/>
      <c r="M117" s="111"/>
      <c r="N117" s="111"/>
      <c r="O117" s="111"/>
      <c r="P117" s="111"/>
      <c r="R117" s="272" t="s">
        <v>140</v>
      </c>
      <c r="S117" s="272"/>
      <c r="T117" s="272"/>
      <c r="U117" s="272"/>
      <c r="V117" s="272"/>
      <c r="W117" s="111"/>
      <c r="X117" s="111"/>
    </row>
    <row r="118" spans="1:36" s="126" customFormat="1" ht="16.5" customHeight="1">
      <c r="J118" s="111"/>
      <c r="K118" s="111"/>
      <c r="L118" s="111"/>
      <c r="M118" s="111"/>
      <c r="N118" s="111"/>
      <c r="O118" s="111"/>
      <c r="P118" s="111"/>
      <c r="R118" s="272" t="s">
        <v>141</v>
      </c>
      <c r="S118" s="272"/>
      <c r="T118" s="272"/>
      <c r="U118" s="272"/>
      <c r="V118" s="272"/>
      <c r="W118" s="111"/>
      <c r="X118" s="111"/>
    </row>
    <row r="119" spans="1:36" ht="16.5" customHeight="1">
      <c r="A119" s="126"/>
      <c r="B119" s="126"/>
      <c r="C119" s="126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</row>
    <row r="120" spans="1:36" s="126" customFormat="1" ht="16.5" customHeight="1">
      <c r="A120" s="274" t="s">
        <v>0</v>
      </c>
      <c r="B120" s="274"/>
      <c r="C120" s="274"/>
      <c r="D120" s="274"/>
      <c r="E120" s="274"/>
      <c r="F120" s="274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</row>
    <row r="121" spans="1:36" s="126" customFormat="1" ht="16.5" customHeight="1">
      <c r="A121" s="122" t="s">
        <v>1</v>
      </c>
      <c r="B121" s="275" t="s">
        <v>2</v>
      </c>
      <c r="C121" s="275"/>
      <c r="D121" s="221"/>
      <c r="E121" s="221"/>
      <c r="F121" s="221"/>
      <c r="G121" s="221"/>
      <c r="H121" s="221"/>
      <c r="I121" s="221"/>
      <c r="J121" s="221"/>
      <c r="K121" s="221"/>
      <c r="L121" s="221"/>
      <c r="M121" s="221"/>
      <c r="N121" s="221"/>
      <c r="O121" s="221"/>
      <c r="P121" s="221"/>
      <c r="Q121" s="221"/>
      <c r="R121" s="221"/>
      <c r="S121" s="221"/>
      <c r="T121" s="221"/>
      <c r="U121" s="113"/>
      <c r="V121" s="221"/>
      <c r="W121" s="221"/>
      <c r="X121" s="221"/>
    </row>
    <row r="122" spans="1:36" s="126" customFormat="1">
      <c r="A122" s="113"/>
      <c r="B122" s="123" t="s">
        <v>3</v>
      </c>
      <c r="C122" s="124" t="s">
        <v>142</v>
      </c>
      <c r="D122" s="125"/>
      <c r="E122" s="113"/>
      <c r="F122" s="113"/>
      <c r="G122" s="113"/>
      <c r="H122" s="113"/>
      <c r="I122" s="113"/>
      <c r="J122" s="113"/>
      <c r="K122" s="113"/>
      <c r="L122" s="113"/>
      <c r="M122" s="113"/>
      <c r="N122" s="113"/>
      <c r="O122" s="113"/>
      <c r="P122" s="113"/>
      <c r="Q122" s="113"/>
      <c r="R122" s="111"/>
      <c r="S122" s="111"/>
      <c r="T122" s="111"/>
      <c r="U122" s="111"/>
    </row>
    <row r="123" spans="1:36" s="126" customFormat="1">
      <c r="A123" s="113"/>
      <c r="B123" s="111" t="s">
        <v>5</v>
      </c>
      <c r="C123" s="123" t="s">
        <v>143</v>
      </c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</row>
    <row r="124" spans="1:36" s="126" customFormat="1">
      <c r="A124" s="276" t="s">
        <v>7</v>
      </c>
      <c r="B124" s="80"/>
      <c r="C124" s="112"/>
      <c r="D124" s="279" t="s">
        <v>8</v>
      </c>
      <c r="E124" s="280"/>
      <c r="F124" s="280"/>
      <c r="G124" s="280"/>
      <c r="H124" s="280"/>
      <c r="I124" s="280"/>
      <c r="J124" s="280"/>
      <c r="K124" s="280"/>
      <c r="L124" s="280"/>
      <c r="M124" s="280"/>
      <c r="N124" s="280"/>
      <c r="O124" s="280"/>
      <c r="P124" s="280"/>
      <c r="Q124" s="281"/>
      <c r="R124" s="282" t="s">
        <v>9</v>
      </c>
      <c r="S124" s="283"/>
      <c r="T124" s="283"/>
      <c r="U124" s="284"/>
      <c r="V124" s="288" t="s">
        <v>10</v>
      </c>
      <c r="W124" s="289"/>
      <c r="X124" s="269" t="s">
        <v>11</v>
      </c>
    </row>
    <row r="125" spans="1:36" s="126" customFormat="1">
      <c r="A125" s="277"/>
      <c r="B125" s="237" t="s">
        <v>12</v>
      </c>
      <c r="C125" s="107"/>
      <c r="D125" s="279" t="s">
        <v>13</v>
      </c>
      <c r="E125" s="281"/>
      <c r="F125" s="279" t="s">
        <v>14</v>
      </c>
      <c r="G125" s="281"/>
      <c r="H125" s="279" t="s">
        <v>15</v>
      </c>
      <c r="I125" s="281"/>
      <c r="J125" s="279" t="s">
        <v>16</v>
      </c>
      <c r="K125" s="281"/>
      <c r="L125" s="279" t="s">
        <v>17</v>
      </c>
      <c r="M125" s="281"/>
      <c r="N125" s="279" t="s">
        <v>18</v>
      </c>
      <c r="O125" s="281"/>
      <c r="P125" s="279" t="s">
        <v>19</v>
      </c>
      <c r="Q125" s="281"/>
      <c r="R125" s="285"/>
      <c r="S125" s="286"/>
      <c r="T125" s="286"/>
      <c r="U125" s="287"/>
      <c r="V125" s="285"/>
      <c r="W125" s="287"/>
      <c r="X125" s="290"/>
    </row>
    <row r="126" spans="1:36" s="126" customFormat="1">
      <c r="A126" s="277"/>
      <c r="B126" s="237" t="s">
        <v>20</v>
      </c>
      <c r="C126" s="107" t="s">
        <v>21</v>
      </c>
      <c r="D126" s="216" t="s">
        <v>22</v>
      </c>
      <c r="E126" s="216" t="s">
        <v>22</v>
      </c>
      <c r="F126" s="216" t="s">
        <v>22</v>
      </c>
      <c r="G126" s="216" t="s">
        <v>22</v>
      </c>
      <c r="H126" s="216" t="s">
        <v>22</v>
      </c>
      <c r="I126" s="216" t="s">
        <v>22</v>
      </c>
      <c r="J126" s="216" t="s">
        <v>22</v>
      </c>
      <c r="K126" s="216" t="s">
        <v>22</v>
      </c>
      <c r="L126" s="216" t="s">
        <v>22</v>
      </c>
      <c r="M126" s="216" t="s">
        <v>22</v>
      </c>
      <c r="N126" s="216" t="s">
        <v>22</v>
      </c>
      <c r="O126" s="216" t="s">
        <v>22</v>
      </c>
      <c r="P126" s="216" t="s">
        <v>22</v>
      </c>
      <c r="Q126" s="216" t="s">
        <v>22</v>
      </c>
      <c r="R126" s="216" t="s">
        <v>22</v>
      </c>
      <c r="S126" s="216" t="s">
        <v>22</v>
      </c>
      <c r="T126" s="216" t="s">
        <v>23</v>
      </c>
      <c r="U126" s="216" t="s">
        <v>24</v>
      </c>
      <c r="V126" s="269" t="s">
        <v>25</v>
      </c>
      <c r="W126" s="269" t="s">
        <v>26</v>
      </c>
      <c r="X126" s="290"/>
    </row>
    <row r="127" spans="1:36">
      <c r="A127" s="277"/>
      <c r="B127" s="237" t="s">
        <v>27</v>
      </c>
      <c r="C127" s="107" t="s">
        <v>28</v>
      </c>
      <c r="D127" s="61" t="s">
        <v>29</v>
      </c>
      <c r="E127" s="61" t="s">
        <v>29</v>
      </c>
      <c r="F127" s="61" t="s">
        <v>29</v>
      </c>
      <c r="G127" s="61" t="s">
        <v>29</v>
      </c>
      <c r="H127" s="61" t="s">
        <v>29</v>
      </c>
      <c r="I127" s="61" t="s">
        <v>29</v>
      </c>
      <c r="J127" s="61" t="s">
        <v>29</v>
      </c>
      <c r="K127" s="61" t="s">
        <v>29</v>
      </c>
      <c r="L127" s="61" t="s">
        <v>29</v>
      </c>
      <c r="M127" s="61" t="s">
        <v>29</v>
      </c>
      <c r="N127" s="61" t="s">
        <v>29</v>
      </c>
      <c r="O127" s="61" t="s">
        <v>29</v>
      </c>
      <c r="P127" s="61" t="s">
        <v>29</v>
      </c>
      <c r="Q127" s="61" t="s">
        <v>29</v>
      </c>
      <c r="R127" s="61" t="s">
        <v>29</v>
      </c>
      <c r="S127" s="61" t="s">
        <v>29</v>
      </c>
      <c r="T127" s="237"/>
      <c r="U127" s="237"/>
      <c r="V127" s="270"/>
      <c r="W127" s="270"/>
      <c r="X127" s="290"/>
    </row>
    <row r="128" spans="1:36" ht="16.5" customHeight="1">
      <c r="A128" s="278"/>
      <c r="B128" s="114"/>
      <c r="C128" s="238"/>
      <c r="D128" s="115" t="s">
        <v>31</v>
      </c>
      <c r="E128" s="115" t="s">
        <v>144</v>
      </c>
      <c r="F128" s="115" t="s">
        <v>31</v>
      </c>
      <c r="G128" s="115" t="s">
        <v>144</v>
      </c>
      <c r="H128" s="115" t="s">
        <v>31</v>
      </c>
      <c r="I128" s="115" t="s">
        <v>144</v>
      </c>
      <c r="J128" s="115" t="s">
        <v>31</v>
      </c>
      <c r="K128" s="115" t="s">
        <v>144</v>
      </c>
      <c r="L128" s="115" t="s">
        <v>31</v>
      </c>
      <c r="M128" s="115" t="s">
        <v>144</v>
      </c>
      <c r="N128" s="115" t="s">
        <v>31</v>
      </c>
      <c r="O128" s="115" t="s">
        <v>144</v>
      </c>
      <c r="P128" s="115" t="s">
        <v>31</v>
      </c>
      <c r="Q128" s="115" t="s">
        <v>144</v>
      </c>
      <c r="R128" s="115" t="s">
        <v>31</v>
      </c>
      <c r="S128" s="115" t="s">
        <v>144</v>
      </c>
      <c r="T128" s="62" t="s">
        <v>32</v>
      </c>
      <c r="U128" s="217"/>
      <c r="V128" s="242" t="s">
        <v>32</v>
      </c>
      <c r="W128" s="226" t="s">
        <v>32</v>
      </c>
      <c r="X128" s="270"/>
    </row>
    <row r="129" spans="1:24" ht="16.5" customHeight="1">
      <c r="A129" s="242">
        <v>1</v>
      </c>
      <c r="B129" s="128">
        <v>2</v>
      </c>
      <c r="C129" s="129">
        <v>3</v>
      </c>
      <c r="D129" s="242">
        <v>4</v>
      </c>
      <c r="E129" s="128">
        <v>5</v>
      </c>
      <c r="F129" s="130" t="s">
        <v>33</v>
      </c>
      <c r="G129" s="130" t="s">
        <v>34</v>
      </c>
      <c r="H129" s="130" t="s">
        <v>35</v>
      </c>
      <c r="I129" s="131">
        <v>9</v>
      </c>
      <c r="J129" s="131">
        <v>10</v>
      </c>
      <c r="K129" s="132" t="s">
        <v>36</v>
      </c>
      <c r="L129" s="131">
        <v>12</v>
      </c>
      <c r="M129" s="131">
        <v>13</v>
      </c>
      <c r="N129" s="131">
        <v>14</v>
      </c>
      <c r="O129" s="131">
        <v>15</v>
      </c>
      <c r="P129" s="131">
        <v>16</v>
      </c>
      <c r="Q129" s="131">
        <v>17</v>
      </c>
      <c r="R129" s="131">
        <v>18</v>
      </c>
      <c r="S129" s="131">
        <v>19</v>
      </c>
      <c r="T129" s="131">
        <v>20</v>
      </c>
      <c r="U129" s="131">
        <v>21</v>
      </c>
      <c r="V129" s="133">
        <v>22</v>
      </c>
      <c r="W129" s="134">
        <v>23</v>
      </c>
      <c r="X129" s="133">
        <v>24</v>
      </c>
    </row>
    <row r="130" spans="1:24" ht="16.5" customHeight="1">
      <c r="A130" s="135">
        <v>1</v>
      </c>
      <c r="B130" s="136" t="s">
        <v>37</v>
      </c>
      <c r="C130" s="227" t="s">
        <v>38</v>
      </c>
      <c r="D130" s="65">
        <f t="shared" ref="D130:D171" si="29">SUM(E11)</f>
        <v>9500</v>
      </c>
      <c r="E130" s="65">
        <v>9500</v>
      </c>
      <c r="F130" s="65">
        <f t="shared" ref="F130:F171" si="30">SUM(G11)</f>
        <v>8000</v>
      </c>
      <c r="G130" s="65">
        <v>8500</v>
      </c>
      <c r="H130" s="65">
        <f t="shared" ref="H130:H171" si="31">SUM(I11)</f>
        <v>8800</v>
      </c>
      <c r="I130" s="65">
        <v>8800</v>
      </c>
      <c r="J130" s="65">
        <f t="shared" ref="J130:J171" si="32">SUM(K11)</f>
        <v>7000</v>
      </c>
      <c r="K130" s="65">
        <v>7000</v>
      </c>
      <c r="L130" s="65">
        <f t="shared" ref="L130:L171" si="33">SUM(M11)</f>
        <v>8800</v>
      </c>
      <c r="M130" s="65">
        <v>9500</v>
      </c>
      <c r="N130" s="65">
        <f t="shared" ref="N130:N171" si="34">SUM(O11)</f>
        <v>10500</v>
      </c>
      <c r="O130" s="65">
        <v>10500</v>
      </c>
      <c r="P130" s="65">
        <f t="shared" ref="P130:P171" si="35">SUM(Q11)</f>
        <v>9300</v>
      </c>
      <c r="Q130" s="65">
        <v>9300</v>
      </c>
      <c r="R130" s="101">
        <f>SUM(D130+F130+H130+J130+L130+N130+P130)/7</f>
        <v>8842.8571428571431</v>
      </c>
      <c r="S130" s="66">
        <f>SUM(E130+G130+I130+K130+M130+O130+Q130)/7</f>
        <v>9014.2857142857138</v>
      </c>
      <c r="T130" s="71">
        <f>SUM(S130-R130)</f>
        <v>171.42857142857065</v>
      </c>
      <c r="U130" s="102">
        <f>AVERAGE(S130-R130)/R130</f>
        <v>1.9386106623586342E-2</v>
      </c>
      <c r="V130" s="73">
        <f>MAX(E130,G130,I130,K130,M130,O130,Q130)</f>
        <v>10500</v>
      </c>
      <c r="W130" s="74">
        <f>MIN(E130,G130,I130,K130,M130,O130,Q130)</f>
        <v>7000</v>
      </c>
      <c r="X130" s="79"/>
    </row>
    <row r="131" spans="1:24" ht="16.5" customHeight="1">
      <c r="A131" s="135">
        <v>2</v>
      </c>
      <c r="B131" s="106" t="s">
        <v>39</v>
      </c>
      <c r="C131" s="107" t="s">
        <v>38</v>
      </c>
      <c r="D131" s="65">
        <f t="shared" si="29"/>
        <v>12000</v>
      </c>
      <c r="E131" s="66">
        <v>12000</v>
      </c>
      <c r="F131" s="65">
        <f t="shared" si="30"/>
        <v>11000</v>
      </c>
      <c r="G131" s="66">
        <v>11000</v>
      </c>
      <c r="H131" s="65">
        <f t="shared" si="31"/>
        <v>12000</v>
      </c>
      <c r="I131" s="66">
        <v>12000</v>
      </c>
      <c r="J131" s="65">
        <f t="shared" si="32"/>
        <v>10000</v>
      </c>
      <c r="K131" s="66">
        <v>12000</v>
      </c>
      <c r="L131" s="65">
        <f t="shared" si="33"/>
        <v>13000</v>
      </c>
      <c r="M131" s="66">
        <v>13000</v>
      </c>
      <c r="N131" s="65">
        <f t="shared" si="34"/>
        <v>11000</v>
      </c>
      <c r="O131" s="66">
        <v>11000</v>
      </c>
      <c r="P131" s="65">
        <f t="shared" si="35"/>
        <v>12000</v>
      </c>
      <c r="Q131" s="66">
        <v>12000</v>
      </c>
      <c r="R131" s="137">
        <f>SUM(D131+F131+H131+J131+L131+N131+P131)/7</f>
        <v>11571.428571428571</v>
      </c>
      <c r="S131" s="66">
        <f>SUM(E131+G131+I131+K131+M131+O131+Q131)/7</f>
        <v>11857.142857142857</v>
      </c>
      <c r="T131" s="75">
        <f>SUM(S131-R131)</f>
        <v>285.71428571428623</v>
      </c>
      <c r="U131" s="76">
        <f>AVERAGE(S131-R131)/R131</f>
        <v>2.4691358024691405E-2</v>
      </c>
      <c r="V131" s="98">
        <f>MAX(E131,G131,I131,K131,M131,O131,Q131)</f>
        <v>13000</v>
      </c>
      <c r="W131" s="138">
        <f>MIN(E131,G131,I131,K131,M131,O131,Q131)</f>
        <v>11000</v>
      </c>
      <c r="X131" s="79"/>
    </row>
    <row r="132" spans="1:24" ht="16.5" customHeight="1">
      <c r="A132" s="114">
        <v>3</v>
      </c>
      <c r="B132" s="139" t="s">
        <v>40</v>
      </c>
      <c r="C132" s="82"/>
      <c r="D132" s="65">
        <f t="shared" si="29"/>
        <v>0</v>
      </c>
      <c r="E132" s="83"/>
      <c r="F132" s="65">
        <f t="shared" si="30"/>
        <v>0</v>
      </c>
      <c r="G132" s="83"/>
      <c r="H132" s="65">
        <f t="shared" si="31"/>
        <v>0</v>
      </c>
      <c r="I132" s="83"/>
      <c r="J132" s="65">
        <f t="shared" si="32"/>
        <v>0</v>
      </c>
      <c r="K132" s="83"/>
      <c r="L132" s="65">
        <f t="shared" si="33"/>
        <v>0</v>
      </c>
      <c r="M132" s="83"/>
      <c r="N132" s="65">
        <f t="shared" si="34"/>
        <v>0</v>
      </c>
      <c r="O132" s="83"/>
      <c r="P132" s="65">
        <f t="shared" si="35"/>
        <v>0</v>
      </c>
      <c r="Q132" s="83"/>
      <c r="R132" s="83"/>
      <c r="S132" s="84"/>
      <c r="T132" s="84"/>
      <c r="U132" s="85"/>
      <c r="V132" s="86"/>
      <c r="W132" s="87"/>
      <c r="X132" s="88"/>
    </row>
    <row r="133" spans="1:24" ht="16.5" customHeight="1">
      <c r="A133" s="135"/>
      <c r="B133" s="140" t="s">
        <v>41</v>
      </c>
      <c r="C133" s="227" t="s">
        <v>42</v>
      </c>
      <c r="D133" s="65">
        <f t="shared" si="29"/>
        <v>12500</v>
      </c>
      <c r="E133" s="64">
        <v>12500</v>
      </c>
      <c r="F133" s="65">
        <f t="shared" si="30"/>
        <v>12000</v>
      </c>
      <c r="G133" s="141">
        <v>12000</v>
      </c>
      <c r="H133" s="65">
        <f t="shared" si="31"/>
        <v>11500</v>
      </c>
      <c r="I133" s="64">
        <v>11500</v>
      </c>
      <c r="J133" s="65">
        <f t="shared" si="32"/>
        <v>12500</v>
      </c>
      <c r="K133" s="64">
        <v>13500</v>
      </c>
      <c r="L133" s="65">
        <f t="shared" si="33"/>
        <v>13000</v>
      </c>
      <c r="M133" s="64">
        <v>13000</v>
      </c>
      <c r="N133" s="65">
        <f t="shared" si="34"/>
        <v>13000</v>
      </c>
      <c r="O133" s="64">
        <v>13000</v>
      </c>
      <c r="P133" s="65">
        <f t="shared" si="35"/>
        <v>26000</v>
      </c>
      <c r="Q133" s="64">
        <v>26000</v>
      </c>
      <c r="R133" s="142">
        <f>SUM(D133+F133+H133+J133+L133+N133+P133)/7</f>
        <v>14357.142857142857</v>
      </c>
      <c r="S133" s="64">
        <f>SUM(E133+G133+I133+K133+M133+O133+Q133)/7</f>
        <v>14500</v>
      </c>
      <c r="T133" s="92">
        <f>SUM(S133-R133)</f>
        <v>142.85714285714312</v>
      </c>
      <c r="U133" s="93">
        <f>AVERAGE(S133-R133)/R133</f>
        <v>9.9502487562189244E-3</v>
      </c>
      <c r="V133" s="69">
        <f>MAX(E133,G133,I133,K133,M133,O133,Q133)</f>
        <v>26000</v>
      </c>
      <c r="W133" s="70">
        <f>MIN(E133,G133,I133,K133,M133,O133,Q133)</f>
        <v>11500</v>
      </c>
      <c r="X133" s="79"/>
    </row>
    <row r="134" spans="1:24" ht="16.5" customHeight="1">
      <c r="A134" s="79">
        <v>4</v>
      </c>
      <c r="B134" s="106" t="s">
        <v>43</v>
      </c>
      <c r="C134" s="82"/>
      <c r="D134" s="65">
        <f t="shared" si="29"/>
        <v>0</v>
      </c>
      <c r="E134" s="83"/>
      <c r="F134" s="65">
        <f t="shared" si="30"/>
        <v>0</v>
      </c>
      <c r="G134" s="83"/>
      <c r="H134" s="65">
        <f t="shared" si="31"/>
        <v>0</v>
      </c>
      <c r="I134" s="83"/>
      <c r="J134" s="65">
        <f t="shared" si="32"/>
        <v>0</v>
      </c>
      <c r="K134" s="83"/>
      <c r="L134" s="65">
        <f t="shared" si="33"/>
        <v>0</v>
      </c>
      <c r="M134" s="83"/>
      <c r="N134" s="65">
        <f t="shared" si="34"/>
        <v>0</v>
      </c>
      <c r="O134" s="83"/>
      <c r="P134" s="65">
        <f t="shared" si="35"/>
        <v>0</v>
      </c>
      <c r="Q134" s="83"/>
      <c r="R134" s="83"/>
      <c r="S134" s="84"/>
      <c r="T134" s="84"/>
      <c r="U134" s="85"/>
      <c r="V134" s="86"/>
      <c r="W134" s="87"/>
      <c r="X134" s="79"/>
    </row>
    <row r="135" spans="1:24" ht="16.5" customHeight="1">
      <c r="A135" s="79"/>
      <c r="B135" s="78" t="s">
        <v>44</v>
      </c>
      <c r="C135" s="100" t="s">
        <v>38</v>
      </c>
      <c r="D135" s="65">
        <f t="shared" si="29"/>
        <v>7500</v>
      </c>
      <c r="E135" s="64">
        <v>7500</v>
      </c>
      <c r="F135" s="65">
        <f t="shared" si="30"/>
        <v>10000</v>
      </c>
      <c r="G135" s="64">
        <v>10000</v>
      </c>
      <c r="H135" s="65">
        <f t="shared" si="31"/>
        <v>7000</v>
      </c>
      <c r="I135" s="64">
        <v>7000</v>
      </c>
      <c r="J135" s="65">
        <f t="shared" si="32"/>
        <v>7000</v>
      </c>
      <c r="K135" s="64">
        <v>7500</v>
      </c>
      <c r="L135" s="65">
        <f t="shared" si="33"/>
        <v>8000</v>
      </c>
      <c r="M135" s="64">
        <v>8000</v>
      </c>
      <c r="N135" s="65">
        <f t="shared" si="34"/>
        <v>7500</v>
      </c>
      <c r="O135" s="64">
        <v>7500</v>
      </c>
      <c r="P135" s="65">
        <f t="shared" si="35"/>
        <v>10000</v>
      </c>
      <c r="Q135" s="64">
        <v>10000</v>
      </c>
      <c r="R135" s="142">
        <f>SUM(D135+F135+H135+J135+L135+N135+P135)/7</f>
        <v>8142.8571428571431</v>
      </c>
      <c r="S135" s="64">
        <f>SUM(E135+G135+I135+K135+M135+O135+Q135)/7</f>
        <v>8214.2857142857138</v>
      </c>
      <c r="T135" s="92">
        <f>SUM(S135-R135)</f>
        <v>71.428571428570649</v>
      </c>
      <c r="U135" s="93">
        <f>AVERAGE(S135-R135)/R135</f>
        <v>8.7719298245613076E-3</v>
      </c>
      <c r="V135" s="69">
        <f>MAX(E135,G135,I135,K135,M135,O135,Q135)</f>
        <v>10000</v>
      </c>
      <c r="W135" s="70">
        <f>MIN(E135,G135,I135,K135,M135,O135,Q135)</f>
        <v>7000</v>
      </c>
      <c r="X135" s="79"/>
    </row>
    <row r="136" spans="1:24" ht="16.5" customHeight="1">
      <c r="A136" s="114">
        <v>5</v>
      </c>
      <c r="B136" s="143" t="s">
        <v>45</v>
      </c>
      <c r="C136" s="82"/>
      <c r="D136" s="65">
        <f t="shared" si="29"/>
        <v>0</v>
      </c>
      <c r="E136" s="83"/>
      <c r="F136" s="65">
        <f t="shared" si="30"/>
        <v>0</v>
      </c>
      <c r="G136" s="83"/>
      <c r="H136" s="65">
        <f t="shared" si="31"/>
        <v>0</v>
      </c>
      <c r="I136" s="83"/>
      <c r="J136" s="65">
        <f t="shared" si="32"/>
        <v>0</v>
      </c>
      <c r="K136" s="83"/>
      <c r="L136" s="65">
        <f t="shared" si="33"/>
        <v>0</v>
      </c>
      <c r="M136" s="83"/>
      <c r="N136" s="65">
        <f t="shared" si="34"/>
        <v>0</v>
      </c>
      <c r="O136" s="83"/>
      <c r="P136" s="65">
        <f t="shared" si="35"/>
        <v>0</v>
      </c>
      <c r="Q136" s="83"/>
      <c r="R136" s="83"/>
      <c r="S136" s="84"/>
      <c r="T136" s="84"/>
      <c r="U136" s="85"/>
      <c r="V136" s="86"/>
      <c r="W136" s="87"/>
      <c r="X136" s="79"/>
    </row>
    <row r="137" spans="1:24" ht="16.5" customHeight="1">
      <c r="A137" s="79"/>
      <c r="B137" s="78" t="s">
        <v>46</v>
      </c>
      <c r="C137" s="100" t="s">
        <v>38</v>
      </c>
      <c r="D137" s="65">
        <f t="shared" si="29"/>
        <v>98000</v>
      </c>
      <c r="E137" s="65">
        <v>95000</v>
      </c>
      <c r="F137" s="65">
        <f t="shared" si="30"/>
        <v>95000</v>
      </c>
      <c r="G137" s="65">
        <v>95000</v>
      </c>
      <c r="H137" s="65">
        <f t="shared" si="31"/>
        <v>95000</v>
      </c>
      <c r="I137" s="65">
        <v>95000</v>
      </c>
      <c r="J137" s="65">
        <f t="shared" si="32"/>
        <v>95000</v>
      </c>
      <c r="K137" s="65">
        <v>95000</v>
      </c>
      <c r="L137" s="65">
        <f t="shared" si="33"/>
        <v>95000</v>
      </c>
      <c r="M137" s="65">
        <v>95000</v>
      </c>
      <c r="N137" s="65">
        <f t="shared" si="34"/>
        <v>95000</v>
      </c>
      <c r="O137" s="65">
        <v>95000</v>
      </c>
      <c r="P137" s="65">
        <f t="shared" si="35"/>
        <v>100000</v>
      </c>
      <c r="Q137" s="65">
        <v>100000</v>
      </c>
      <c r="R137" s="101">
        <f>SUM(D137+F137+H137+J137+L137+N137+P137)/7</f>
        <v>96142.857142857145</v>
      </c>
      <c r="S137" s="65">
        <f>SUM(E137+G137+I137+K137+M137+O137+Q137)/7</f>
        <v>95714.28571428571</v>
      </c>
      <c r="T137" s="71">
        <f>SUM(S137-R137)</f>
        <v>-428.57142857143481</v>
      </c>
      <c r="U137" s="102">
        <f>AVERAGE(S137-R137)/R137</f>
        <v>-4.4576523031204214E-3</v>
      </c>
      <c r="V137" s="73">
        <f>MAX(E137,G137,I137,K137,M137,O137,Q137)</f>
        <v>100000</v>
      </c>
      <c r="W137" s="74">
        <f>MIN(E137,G137,I137,K137,M137,O137,Q137)</f>
        <v>95000</v>
      </c>
      <c r="X137" s="79"/>
    </row>
    <row r="138" spans="1:24" ht="16.5" customHeight="1">
      <c r="A138" s="135"/>
      <c r="B138" s="78" t="s">
        <v>47</v>
      </c>
      <c r="C138" s="120" t="s">
        <v>38</v>
      </c>
      <c r="D138" s="65">
        <f t="shared" si="29"/>
        <v>30000</v>
      </c>
      <c r="E138" s="65">
        <v>35000</v>
      </c>
      <c r="F138" s="65">
        <f t="shared" si="30"/>
        <v>40000</v>
      </c>
      <c r="G138" s="65">
        <v>40000</v>
      </c>
      <c r="H138" s="65">
        <f t="shared" si="31"/>
        <v>30000</v>
      </c>
      <c r="I138" s="65">
        <v>30000</v>
      </c>
      <c r="J138" s="65">
        <f t="shared" si="32"/>
        <v>28000</v>
      </c>
      <c r="K138" s="65">
        <v>28000</v>
      </c>
      <c r="L138" s="65">
        <f t="shared" si="33"/>
        <v>35000</v>
      </c>
      <c r="M138" s="65">
        <v>35000</v>
      </c>
      <c r="N138" s="65">
        <f t="shared" si="34"/>
        <v>45000</v>
      </c>
      <c r="O138" s="65">
        <v>50000</v>
      </c>
      <c r="P138" s="65">
        <f t="shared" si="35"/>
        <v>35000</v>
      </c>
      <c r="Q138" s="65">
        <v>35000</v>
      </c>
      <c r="R138" s="101">
        <f>SUM(D138+F138+H138+J138+L138+N138+P138)/7</f>
        <v>34714.285714285717</v>
      </c>
      <c r="S138" s="65">
        <f>SUM(E138+G138+I138+K138+M138+O138+Q138)/7</f>
        <v>36142.857142857145</v>
      </c>
      <c r="T138" s="71">
        <f>SUM(S138-R138)</f>
        <v>1428.5714285714275</v>
      </c>
      <c r="U138" s="102">
        <f>AVERAGE(S138-R138)/R138</f>
        <v>4.1152263374485562E-2</v>
      </c>
      <c r="V138" s="73">
        <f>MAX(E138,G138,I138,K138,M138,O138,Q138)</f>
        <v>50000</v>
      </c>
      <c r="W138" s="74">
        <f>MIN(E138,G138,I138,K138,M138,O138,Q138)</f>
        <v>28000</v>
      </c>
      <c r="X138" s="79"/>
    </row>
    <row r="139" spans="1:24" ht="16.5" customHeight="1">
      <c r="A139" s="144">
        <v>6</v>
      </c>
      <c r="B139" s="106" t="s">
        <v>48</v>
      </c>
      <c r="C139" s="82"/>
      <c r="D139" s="65">
        <f t="shared" si="29"/>
        <v>0</v>
      </c>
      <c r="E139" s="83"/>
      <c r="F139" s="65">
        <f t="shared" si="30"/>
        <v>0</v>
      </c>
      <c r="G139" s="83"/>
      <c r="H139" s="65">
        <f t="shared" si="31"/>
        <v>0</v>
      </c>
      <c r="I139" s="83"/>
      <c r="J139" s="65">
        <f t="shared" si="32"/>
        <v>0</v>
      </c>
      <c r="K139" s="83"/>
      <c r="L139" s="65">
        <f t="shared" si="33"/>
        <v>0</v>
      </c>
      <c r="M139" s="83"/>
      <c r="N139" s="65">
        <f t="shared" si="34"/>
        <v>0</v>
      </c>
      <c r="O139" s="83"/>
      <c r="P139" s="65">
        <f t="shared" si="35"/>
        <v>0</v>
      </c>
      <c r="Q139" s="83"/>
      <c r="R139" s="83"/>
      <c r="S139" s="84"/>
      <c r="T139" s="84"/>
      <c r="U139" s="85"/>
      <c r="V139" s="86"/>
      <c r="W139" s="87"/>
      <c r="X139" s="79"/>
    </row>
    <row r="140" spans="1:24" ht="16.5" customHeight="1">
      <c r="A140" s="79"/>
      <c r="B140" s="78" t="s">
        <v>49</v>
      </c>
      <c r="C140" s="120" t="s">
        <v>38</v>
      </c>
      <c r="D140" s="65">
        <f t="shared" si="29"/>
        <v>19000</v>
      </c>
      <c r="E140" s="65">
        <v>21000</v>
      </c>
      <c r="F140" s="65">
        <f t="shared" si="30"/>
        <v>21000</v>
      </c>
      <c r="G140" s="65">
        <v>22000</v>
      </c>
      <c r="H140" s="65">
        <f t="shared" si="31"/>
        <v>20000</v>
      </c>
      <c r="I140" s="65">
        <v>20000</v>
      </c>
      <c r="J140" s="65">
        <f t="shared" si="32"/>
        <v>21000</v>
      </c>
      <c r="K140" s="65">
        <v>22000</v>
      </c>
      <c r="L140" s="65">
        <f t="shared" si="33"/>
        <v>20000</v>
      </c>
      <c r="M140" s="65">
        <v>20000</v>
      </c>
      <c r="N140" s="65">
        <f t="shared" si="34"/>
        <v>21500</v>
      </c>
      <c r="O140" s="65">
        <v>23000</v>
      </c>
      <c r="P140" s="65">
        <f t="shared" si="35"/>
        <v>20000</v>
      </c>
      <c r="Q140" s="65">
        <v>20000</v>
      </c>
      <c r="R140" s="101">
        <f>SUM(D140+F140+H140+J140+L140+N140+P140)/7</f>
        <v>20357.142857142859</v>
      </c>
      <c r="S140" s="65">
        <f>SUM(E140+G140+I140+K140+M140+O140+Q140)/7</f>
        <v>21142.857142857141</v>
      </c>
      <c r="T140" s="71">
        <f>SUM(S140-R140)</f>
        <v>785.7142857142826</v>
      </c>
      <c r="U140" s="102">
        <f>AVERAGE(S140-R140)/R140</f>
        <v>3.8596491228070018E-2</v>
      </c>
      <c r="V140" s="73">
        <f>MAX(E140,G140,I140,K140,M140,O140,Q140)</f>
        <v>23000</v>
      </c>
      <c r="W140" s="74">
        <f>MIN(E140,G140,I140,K140,M140,O140,Q140)</f>
        <v>20000</v>
      </c>
      <c r="X140" s="79"/>
    </row>
    <row r="141" spans="1:24" ht="16.5" customHeight="1">
      <c r="A141" s="79">
        <v>7</v>
      </c>
      <c r="B141" s="143" t="s">
        <v>50</v>
      </c>
      <c r="C141" s="82"/>
      <c r="D141" s="65">
        <f t="shared" si="29"/>
        <v>0</v>
      </c>
      <c r="E141" s="83"/>
      <c r="F141" s="65">
        <f t="shared" si="30"/>
        <v>0</v>
      </c>
      <c r="G141" s="83"/>
      <c r="H141" s="65">
        <f t="shared" si="31"/>
        <v>0</v>
      </c>
      <c r="I141" s="83"/>
      <c r="J141" s="65">
        <f t="shared" si="32"/>
        <v>0</v>
      </c>
      <c r="K141" s="83"/>
      <c r="L141" s="65">
        <f t="shared" si="33"/>
        <v>0</v>
      </c>
      <c r="M141" s="83"/>
      <c r="N141" s="65">
        <f t="shared" si="34"/>
        <v>0</v>
      </c>
      <c r="O141" s="83"/>
      <c r="P141" s="65">
        <f t="shared" si="35"/>
        <v>0</v>
      </c>
      <c r="Q141" s="83"/>
      <c r="R141" s="83"/>
      <c r="S141" s="84"/>
      <c r="T141" s="84"/>
      <c r="U141" s="85"/>
      <c r="V141" s="86"/>
      <c r="W141" s="87"/>
      <c r="X141" s="79"/>
    </row>
    <row r="142" spans="1:24" ht="16.5" customHeight="1">
      <c r="A142" s="79"/>
      <c r="B142" s="145" t="s">
        <v>51</v>
      </c>
      <c r="C142" s="120" t="s">
        <v>38</v>
      </c>
      <c r="D142" s="65">
        <f t="shared" si="29"/>
        <v>70000</v>
      </c>
      <c r="E142" s="65">
        <v>50000</v>
      </c>
      <c r="F142" s="65">
        <f t="shared" si="30"/>
        <v>90000</v>
      </c>
      <c r="G142" s="65">
        <v>80000</v>
      </c>
      <c r="H142" s="65">
        <f t="shared" si="31"/>
        <v>55000</v>
      </c>
      <c r="I142" s="65">
        <v>55000</v>
      </c>
      <c r="J142" s="65">
        <f t="shared" si="32"/>
        <v>70000</v>
      </c>
      <c r="K142" s="65">
        <v>70000</v>
      </c>
      <c r="L142" s="65">
        <f t="shared" si="33"/>
        <v>90000</v>
      </c>
      <c r="M142" s="65">
        <v>90000</v>
      </c>
      <c r="N142" s="65">
        <f t="shared" si="34"/>
        <v>95000</v>
      </c>
      <c r="O142" s="65">
        <v>100000</v>
      </c>
      <c r="P142" s="65">
        <f t="shared" si="35"/>
        <v>90000</v>
      </c>
      <c r="Q142" s="65">
        <v>80000</v>
      </c>
      <c r="R142" s="101">
        <f>SUM(D142+F142+H142+J142+L142+N142+P142)/7</f>
        <v>80000</v>
      </c>
      <c r="S142" s="65">
        <f>SUM(E142+G142+I142+K142+M142+O142+Q142)/7</f>
        <v>75000</v>
      </c>
      <c r="T142" s="71">
        <f>SUM(S142-R142)</f>
        <v>-5000</v>
      </c>
      <c r="U142" s="102">
        <f>AVERAGE(S142-R142)/R142</f>
        <v>-6.25E-2</v>
      </c>
      <c r="V142" s="73">
        <f>MAX(E142,G142,I142,K142,M142,O142,Q142)</f>
        <v>100000</v>
      </c>
      <c r="W142" s="74">
        <f>MIN(E142,G142,I142,K142,M142,O142,Q142)</f>
        <v>50000</v>
      </c>
      <c r="X142" s="79"/>
    </row>
    <row r="143" spans="1:24" ht="16.5" customHeight="1">
      <c r="A143" s="135"/>
      <c r="B143" s="78" t="s">
        <v>52</v>
      </c>
      <c r="C143" s="120" t="s">
        <v>38</v>
      </c>
      <c r="D143" s="65">
        <f t="shared" si="29"/>
        <v>80000</v>
      </c>
      <c r="E143" s="65">
        <v>65000</v>
      </c>
      <c r="F143" s="65">
        <f t="shared" si="30"/>
        <v>90000</v>
      </c>
      <c r="G143" s="65">
        <v>80000</v>
      </c>
      <c r="H143" s="65">
        <f t="shared" si="31"/>
        <v>70000</v>
      </c>
      <c r="I143" s="65">
        <v>70000</v>
      </c>
      <c r="J143" s="65">
        <f t="shared" si="32"/>
        <v>70000</v>
      </c>
      <c r="K143" s="65">
        <v>70000</v>
      </c>
      <c r="L143" s="65">
        <f t="shared" si="33"/>
        <v>90000</v>
      </c>
      <c r="M143" s="65">
        <v>90000</v>
      </c>
      <c r="N143" s="65">
        <f t="shared" si="34"/>
        <v>90000</v>
      </c>
      <c r="O143" s="65">
        <v>80000</v>
      </c>
      <c r="P143" s="65">
        <f t="shared" si="35"/>
        <v>80000</v>
      </c>
      <c r="Q143" s="65">
        <v>60000</v>
      </c>
      <c r="R143" s="101">
        <f>SUM(D143+F143+H143+J143+L143+N143+P143)/7</f>
        <v>81428.571428571435</v>
      </c>
      <c r="S143" s="65">
        <f>SUM(E143+G143+I143+K143+M143+O143+Q143)/7</f>
        <v>73571.428571428565</v>
      </c>
      <c r="T143" s="71">
        <f>SUM(S143-R143)</f>
        <v>-7857.1428571428696</v>
      </c>
      <c r="U143" s="102">
        <f>AVERAGE(S143-R143)/R143</f>
        <v>-9.6491228070175586E-2</v>
      </c>
      <c r="V143" s="73">
        <f>MAX(E143,G143,I143,K143,M143,O143,Q143)</f>
        <v>90000</v>
      </c>
      <c r="W143" s="74">
        <f>MIN(E143,G143,I143,K143,M143,O143,Q143)</f>
        <v>60000</v>
      </c>
      <c r="X143" s="79"/>
    </row>
    <row r="144" spans="1:24" ht="16.5" customHeight="1">
      <c r="A144" s="144">
        <v>8</v>
      </c>
      <c r="B144" s="146" t="s">
        <v>53</v>
      </c>
      <c r="C144" s="82"/>
      <c r="D144" s="65">
        <f t="shared" si="29"/>
        <v>0</v>
      </c>
      <c r="E144" s="83"/>
      <c r="F144" s="65">
        <f t="shared" si="30"/>
        <v>0</v>
      </c>
      <c r="G144" s="83"/>
      <c r="H144" s="65">
        <f t="shared" si="31"/>
        <v>0</v>
      </c>
      <c r="I144" s="83"/>
      <c r="J144" s="65">
        <f t="shared" si="32"/>
        <v>0</v>
      </c>
      <c r="K144" s="83"/>
      <c r="L144" s="65">
        <f t="shared" si="33"/>
        <v>0</v>
      </c>
      <c r="M144" s="83"/>
      <c r="N144" s="65">
        <f t="shared" si="34"/>
        <v>0</v>
      </c>
      <c r="O144" s="83"/>
      <c r="P144" s="65">
        <f t="shared" si="35"/>
        <v>0</v>
      </c>
      <c r="Q144" s="83"/>
      <c r="R144" s="83"/>
      <c r="S144" s="84"/>
      <c r="T144" s="84"/>
      <c r="U144" s="85"/>
      <c r="V144" s="86"/>
      <c r="W144" s="87"/>
      <c r="X144" s="79"/>
    </row>
    <row r="145" spans="1:24" ht="16.5" customHeight="1">
      <c r="A145" s="79"/>
      <c r="B145" s="147" t="s">
        <v>54</v>
      </c>
      <c r="C145" s="120" t="s">
        <v>38</v>
      </c>
      <c r="D145" s="65">
        <f t="shared" si="29"/>
        <v>30000</v>
      </c>
      <c r="E145" s="65">
        <v>35000</v>
      </c>
      <c r="F145" s="65">
        <f t="shared" si="30"/>
        <v>40000</v>
      </c>
      <c r="G145" s="65">
        <v>60000</v>
      </c>
      <c r="H145" s="65">
        <f t="shared" si="31"/>
        <v>50000</v>
      </c>
      <c r="I145" s="65">
        <v>50000</v>
      </c>
      <c r="J145" s="65">
        <f t="shared" si="32"/>
        <v>60000</v>
      </c>
      <c r="K145" s="65">
        <v>50000</v>
      </c>
      <c r="L145" s="65">
        <f t="shared" si="33"/>
        <v>50000</v>
      </c>
      <c r="M145" s="65">
        <v>80000</v>
      </c>
      <c r="N145" s="65">
        <f t="shared" si="34"/>
        <v>50000</v>
      </c>
      <c r="O145" s="65">
        <v>60000</v>
      </c>
      <c r="P145" s="65">
        <f t="shared" si="35"/>
        <v>70000</v>
      </c>
      <c r="Q145" s="65">
        <v>50000</v>
      </c>
      <c r="R145" s="101">
        <f t="shared" ref="R145:S151" si="36">SUM(D145+F145+H145+J145+L145+N145+P145)/7</f>
        <v>50000</v>
      </c>
      <c r="S145" s="65">
        <f t="shared" si="36"/>
        <v>55000</v>
      </c>
      <c r="T145" s="71">
        <f t="shared" ref="T145:T151" si="37">SUM(S145-R145)</f>
        <v>5000</v>
      </c>
      <c r="U145" s="102">
        <f t="shared" ref="U145:U151" si="38">AVERAGE(S145-R145)/R145</f>
        <v>0.1</v>
      </c>
      <c r="V145" s="73">
        <f t="shared" ref="V145:V151" si="39">MAX(E145,G145,I145,K145,M145,O145,Q145)</f>
        <v>80000</v>
      </c>
      <c r="W145" s="74">
        <f t="shared" ref="W145:W151" si="40">MIN(E145,G145,I145,K145,M145,O145,Q145)</f>
        <v>35000</v>
      </c>
      <c r="X145" s="79"/>
    </row>
    <row r="146" spans="1:24" ht="16.5" customHeight="1">
      <c r="A146" s="114"/>
      <c r="B146" s="106" t="s">
        <v>55</v>
      </c>
      <c r="C146" s="120" t="s">
        <v>38</v>
      </c>
      <c r="D146" s="65">
        <f t="shared" si="29"/>
        <v>90000</v>
      </c>
      <c r="E146" s="65">
        <v>90000</v>
      </c>
      <c r="F146" s="65">
        <f t="shared" si="30"/>
        <v>100000</v>
      </c>
      <c r="G146" s="65">
        <v>80000</v>
      </c>
      <c r="H146" s="65">
        <f t="shared" si="31"/>
        <v>80000</v>
      </c>
      <c r="I146" s="65">
        <v>80000</v>
      </c>
      <c r="J146" s="65">
        <f t="shared" si="32"/>
        <v>80000</v>
      </c>
      <c r="K146" s="65">
        <v>85000</v>
      </c>
      <c r="L146" s="65">
        <f t="shared" si="33"/>
        <v>90000</v>
      </c>
      <c r="M146" s="65">
        <v>100000</v>
      </c>
      <c r="N146" s="65">
        <f t="shared" si="34"/>
        <v>90000</v>
      </c>
      <c r="O146" s="65">
        <v>100000</v>
      </c>
      <c r="P146" s="65">
        <f t="shared" si="35"/>
        <v>70000</v>
      </c>
      <c r="Q146" s="65">
        <v>50000</v>
      </c>
      <c r="R146" s="101">
        <f t="shared" si="36"/>
        <v>85714.28571428571</v>
      </c>
      <c r="S146" s="65">
        <f t="shared" si="36"/>
        <v>83571.428571428565</v>
      </c>
      <c r="T146" s="71">
        <f t="shared" si="37"/>
        <v>-2142.8571428571449</v>
      </c>
      <c r="U146" s="102">
        <f t="shared" si="38"/>
        <v>-2.5000000000000026E-2</v>
      </c>
      <c r="V146" s="73">
        <f t="shared" si="39"/>
        <v>100000</v>
      </c>
      <c r="W146" s="74">
        <f t="shared" si="40"/>
        <v>50000</v>
      </c>
      <c r="X146" s="79"/>
    </row>
    <row r="147" spans="1:24" ht="16.5" customHeight="1">
      <c r="A147" s="79">
        <v>9</v>
      </c>
      <c r="B147" s="88" t="s">
        <v>56</v>
      </c>
      <c r="C147" s="148" t="s">
        <v>38</v>
      </c>
      <c r="D147" s="65">
        <f t="shared" si="29"/>
        <v>16000</v>
      </c>
      <c r="E147" s="65">
        <v>18000</v>
      </c>
      <c r="F147" s="65">
        <f t="shared" si="30"/>
        <v>20000</v>
      </c>
      <c r="G147" s="65">
        <v>20000</v>
      </c>
      <c r="H147" s="65">
        <f t="shared" si="31"/>
        <v>12000</v>
      </c>
      <c r="I147" s="65">
        <v>12000</v>
      </c>
      <c r="J147" s="65">
        <f t="shared" si="32"/>
        <v>15000</v>
      </c>
      <c r="K147" s="65">
        <v>15000</v>
      </c>
      <c r="L147" s="65">
        <f t="shared" si="33"/>
        <v>24000</v>
      </c>
      <c r="M147" s="65">
        <v>26000</v>
      </c>
      <c r="N147" s="65">
        <f t="shared" si="34"/>
        <v>20000</v>
      </c>
      <c r="O147" s="65">
        <v>20000</v>
      </c>
      <c r="P147" s="65">
        <f t="shared" si="35"/>
        <v>30000</v>
      </c>
      <c r="Q147" s="65">
        <v>20000</v>
      </c>
      <c r="R147" s="101">
        <f t="shared" si="36"/>
        <v>19571.428571428572</v>
      </c>
      <c r="S147" s="65">
        <f t="shared" si="36"/>
        <v>18714.285714285714</v>
      </c>
      <c r="T147" s="71">
        <f t="shared" si="37"/>
        <v>-857.1428571428587</v>
      </c>
      <c r="U147" s="102">
        <f t="shared" si="38"/>
        <v>-4.3795620437956283E-2</v>
      </c>
      <c r="V147" s="73">
        <f t="shared" si="39"/>
        <v>26000</v>
      </c>
      <c r="W147" s="74">
        <f t="shared" si="40"/>
        <v>12000</v>
      </c>
      <c r="X147" s="79"/>
    </row>
    <row r="148" spans="1:24" ht="16.5" customHeight="1">
      <c r="A148" s="79">
        <v>10</v>
      </c>
      <c r="B148" s="88" t="s">
        <v>57</v>
      </c>
      <c r="C148" s="148" t="s">
        <v>38</v>
      </c>
      <c r="D148" s="65">
        <f t="shared" si="29"/>
        <v>14000</v>
      </c>
      <c r="E148" s="65">
        <v>16000</v>
      </c>
      <c r="F148" s="65">
        <f t="shared" si="30"/>
        <v>20000</v>
      </c>
      <c r="G148" s="65">
        <v>20000</v>
      </c>
      <c r="H148" s="65">
        <f t="shared" si="31"/>
        <v>18000</v>
      </c>
      <c r="I148" s="65">
        <v>18000</v>
      </c>
      <c r="J148" s="65">
        <f t="shared" si="32"/>
        <v>16000</v>
      </c>
      <c r="K148" s="65">
        <v>16000</v>
      </c>
      <c r="L148" s="65">
        <f t="shared" si="33"/>
        <v>20000</v>
      </c>
      <c r="M148" s="65">
        <v>20000</v>
      </c>
      <c r="N148" s="65">
        <f t="shared" si="34"/>
        <v>20000</v>
      </c>
      <c r="O148" s="65">
        <v>20000</v>
      </c>
      <c r="P148" s="65">
        <f t="shared" si="35"/>
        <v>30000</v>
      </c>
      <c r="Q148" s="65">
        <v>20000</v>
      </c>
      <c r="R148" s="101">
        <f t="shared" si="36"/>
        <v>19714.285714285714</v>
      </c>
      <c r="S148" s="65">
        <f t="shared" si="36"/>
        <v>18571.428571428572</v>
      </c>
      <c r="T148" s="71">
        <f t="shared" si="37"/>
        <v>-1142.8571428571413</v>
      </c>
      <c r="U148" s="102">
        <f t="shared" si="38"/>
        <v>-5.7971014492753548E-2</v>
      </c>
      <c r="V148" s="73">
        <f t="shared" si="39"/>
        <v>20000</v>
      </c>
      <c r="W148" s="74">
        <f t="shared" si="40"/>
        <v>16000</v>
      </c>
      <c r="X148" s="79"/>
    </row>
    <row r="149" spans="1:24" ht="16.5" customHeight="1">
      <c r="A149" s="95">
        <v>11</v>
      </c>
      <c r="B149" s="88" t="s">
        <v>58</v>
      </c>
      <c r="C149" s="148" t="s">
        <v>38</v>
      </c>
      <c r="D149" s="65">
        <f t="shared" si="29"/>
        <v>10000</v>
      </c>
      <c r="E149" s="65">
        <v>8000</v>
      </c>
      <c r="F149" s="65">
        <f t="shared" si="30"/>
        <v>12000</v>
      </c>
      <c r="G149" s="65">
        <v>10000</v>
      </c>
      <c r="H149" s="65">
        <f t="shared" si="31"/>
        <v>8000</v>
      </c>
      <c r="I149" s="65">
        <v>8000</v>
      </c>
      <c r="J149" s="65">
        <f t="shared" si="32"/>
        <v>10000</v>
      </c>
      <c r="K149" s="65">
        <v>12000</v>
      </c>
      <c r="L149" s="65">
        <f t="shared" si="33"/>
        <v>12000</v>
      </c>
      <c r="M149" s="65">
        <v>14000</v>
      </c>
      <c r="N149" s="65">
        <f t="shared" si="34"/>
        <v>12000</v>
      </c>
      <c r="O149" s="65">
        <v>14000</v>
      </c>
      <c r="P149" s="65">
        <f t="shared" si="35"/>
        <v>13000</v>
      </c>
      <c r="Q149" s="65">
        <v>10000</v>
      </c>
      <c r="R149" s="101">
        <f t="shared" si="36"/>
        <v>11000</v>
      </c>
      <c r="S149" s="65">
        <f t="shared" si="36"/>
        <v>10857.142857142857</v>
      </c>
      <c r="T149" s="71">
        <f t="shared" si="37"/>
        <v>-142.85714285714312</v>
      </c>
      <c r="U149" s="102">
        <f t="shared" si="38"/>
        <v>-1.298701298701301E-2</v>
      </c>
      <c r="V149" s="73">
        <f t="shared" si="39"/>
        <v>14000</v>
      </c>
      <c r="W149" s="74">
        <f t="shared" si="40"/>
        <v>8000</v>
      </c>
      <c r="X149" s="79"/>
    </row>
    <row r="150" spans="1:24" ht="16.5" customHeight="1">
      <c r="A150" s="79">
        <v>12</v>
      </c>
      <c r="B150" s="149" t="s">
        <v>59</v>
      </c>
      <c r="C150" s="233" t="s">
        <v>38</v>
      </c>
      <c r="D150" s="65">
        <f t="shared" si="29"/>
        <v>8000</v>
      </c>
      <c r="E150" s="65">
        <v>6000</v>
      </c>
      <c r="F150" s="65">
        <f t="shared" si="30"/>
        <v>8000</v>
      </c>
      <c r="G150" s="65">
        <v>8000</v>
      </c>
      <c r="H150" s="65">
        <f t="shared" si="31"/>
        <v>6000</v>
      </c>
      <c r="I150" s="65">
        <v>6000</v>
      </c>
      <c r="J150" s="65">
        <f t="shared" si="32"/>
        <v>6000</v>
      </c>
      <c r="K150" s="65">
        <v>7000</v>
      </c>
      <c r="L150" s="65">
        <f t="shared" si="33"/>
        <v>6000</v>
      </c>
      <c r="M150" s="65">
        <v>8000</v>
      </c>
      <c r="N150" s="65">
        <f t="shared" si="34"/>
        <v>10000</v>
      </c>
      <c r="O150" s="65">
        <v>8000</v>
      </c>
      <c r="P150" s="65">
        <f t="shared" si="35"/>
        <v>6000</v>
      </c>
      <c r="Q150" s="65">
        <v>6000</v>
      </c>
      <c r="R150" s="101">
        <f t="shared" si="36"/>
        <v>7142.8571428571431</v>
      </c>
      <c r="S150" s="65">
        <f t="shared" si="36"/>
        <v>7000</v>
      </c>
      <c r="T150" s="71">
        <f t="shared" si="37"/>
        <v>-142.85714285714312</v>
      </c>
      <c r="U150" s="102">
        <f t="shared" si="38"/>
        <v>-2.0000000000000035E-2</v>
      </c>
      <c r="V150" s="73">
        <f t="shared" si="39"/>
        <v>8000</v>
      </c>
      <c r="W150" s="74">
        <f t="shared" si="40"/>
        <v>6000</v>
      </c>
      <c r="X150" s="79"/>
    </row>
    <row r="151" spans="1:24" ht="16.5" customHeight="1">
      <c r="A151" s="95">
        <v>13</v>
      </c>
      <c r="B151" s="149" t="s">
        <v>60</v>
      </c>
      <c r="C151" s="233" t="s">
        <v>38</v>
      </c>
      <c r="D151" s="65">
        <f t="shared" si="29"/>
        <v>10000</v>
      </c>
      <c r="E151" s="65">
        <v>10000</v>
      </c>
      <c r="F151" s="65">
        <f t="shared" si="30"/>
        <v>12000</v>
      </c>
      <c r="G151" s="65">
        <v>12000</v>
      </c>
      <c r="H151" s="65">
        <f t="shared" si="31"/>
        <v>9000</v>
      </c>
      <c r="I151" s="65">
        <v>9000</v>
      </c>
      <c r="J151" s="65">
        <f t="shared" si="32"/>
        <v>10000</v>
      </c>
      <c r="K151" s="65">
        <v>10000</v>
      </c>
      <c r="L151" s="65">
        <f t="shared" si="33"/>
        <v>14000</v>
      </c>
      <c r="M151" s="65">
        <v>14000</v>
      </c>
      <c r="N151" s="65">
        <f t="shared" si="34"/>
        <v>11000</v>
      </c>
      <c r="O151" s="65">
        <v>10000</v>
      </c>
      <c r="P151" s="65">
        <f t="shared" si="35"/>
        <v>10000</v>
      </c>
      <c r="Q151" s="65">
        <v>10000</v>
      </c>
      <c r="R151" s="101">
        <f t="shared" si="36"/>
        <v>10857.142857142857</v>
      </c>
      <c r="S151" s="65">
        <f t="shared" si="36"/>
        <v>10714.285714285714</v>
      </c>
      <c r="T151" s="71">
        <f t="shared" si="37"/>
        <v>-142.85714285714312</v>
      </c>
      <c r="U151" s="102">
        <f t="shared" si="38"/>
        <v>-1.3157894736842129E-2</v>
      </c>
      <c r="V151" s="73">
        <f t="shared" si="39"/>
        <v>14000</v>
      </c>
      <c r="W151" s="74">
        <f t="shared" si="40"/>
        <v>9000</v>
      </c>
      <c r="X151" s="79"/>
    </row>
    <row r="152" spans="1:24" ht="16.5" customHeight="1">
      <c r="A152" s="95">
        <v>14</v>
      </c>
      <c r="B152" s="149" t="s">
        <v>61</v>
      </c>
      <c r="C152" s="82"/>
      <c r="D152" s="65">
        <f t="shared" si="29"/>
        <v>0</v>
      </c>
      <c r="E152" s="83"/>
      <c r="F152" s="65">
        <f t="shared" si="30"/>
        <v>0</v>
      </c>
      <c r="G152" s="83"/>
      <c r="H152" s="65">
        <f t="shared" si="31"/>
        <v>0</v>
      </c>
      <c r="I152" s="83"/>
      <c r="J152" s="65">
        <f t="shared" si="32"/>
        <v>0</v>
      </c>
      <c r="K152" s="83"/>
      <c r="L152" s="65">
        <f t="shared" si="33"/>
        <v>0</v>
      </c>
      <c r="M152" s="83"/>
      <c r="N152" s="65">
        <f t="shared" si="34"/>
        <v>0</v>
      </c>
      <c r="O152" s="83"/>
      <c r="P152" s="65">
        <f t="shared" si="35"/>
        <v>0</v>
      </c>
      <c r="Q152" s="83"/>
      <c r="R152" s="83"/>
      <c r="S152" s="84"/>
      <c r="T152" s="84"/>
      <c r="U152" s="85"/>
      <c r="V152" s="86"/>
      <c r="W152" s="87"/>
      <c r="X152" s="79"/>
    </row>
    <row r="153" spans="1:24" ht="16.5" customHeight="1">
      <c r="A153" s="79"/>
      <c r="B153" s="150" t="s">
        <v>62</v>
      </c>
      <c r="C153" s="233" t="s">
        <v>63</v>
      </c>
      <c r="D153" s="65">
        <f t="shared" si="29"/>
        <v>10000</v>
      </c>
      <c r="E153" s="64">
        <v>10000</v>
      </c>
      <c r="F153" s="65">
        <f t="shared" si="30"/>
        <v>9000</v>
      </c>
      <c r="G153" s="64">
        <v>9000</v>
      </c>
      <c r="H153" s="65">
        <f t="shared" si="31"/>
        <v>9000</v>
      </c>
      <c r="I153" s="64">
        <v>9000</v>
      </c>
      <c r="J153" s="65">
        <f t="shared" si="32"/>
        <v>9000</v>
      </c>
      <c r="K153" s="64">
        <v>8500</v>
      </c>
      <c r="L153" s="65">
        <f t="shared" si="33"/>
        <v>9500</v>
      </c>
      <c r="M153" s="64">
        <v>9500</v>
      </c>
      <c r="N153" s="65">
        <f t="shared" si="34"/>
        <v>8500</v>
      </c>
      <c r="O153" s="64">
        <v>8500</v>
      </c>
      <c r="P153" s="65">
        <f t="shared" si="35"/>
        <v>11000</v>
      </c>
      <c r="Q153" s="64">
        <v>11000</v>
      </c>
      <c r="R153" s="142">
        <f t="shared" ref="R153:S156" si="41">SUM(D153+F153+H153+J153+L153+N153+P153)/7</f>
        <v>9428.5714285714294</v>
      </c>
      <c r="S153" s="64">
        <f t="shared" si="41"/>
        <v>9357.1428571428569</v>
      </c>
      <c r="T153" s="92">
        <f>SUM(S153-R153)</f>
        <v>-71.428571428572468</v>
      </c>
      <c r="U153" s="93">
        <f>AVERAGE(S153-R153)/R153</f>
        <v>-7.5757575757576853E-3</v>
      </c>
      <c r="V153" s="69">
        <f>MAX(E153,G153,I153,K153,M153,O153,Q153)</f>
        <v>11000</v>
      </c>
      <c r="W153" s="70">
        <f>MIN(E153,G153,I153,K153,M153,O153,Q153)</f>
        <v>8500</v>
      </c>
      <c r="X153" s="79"/>
    </row>
    <row r="154" spans="1:24" ht="16.5" customHeight="1">
      <c r="A154" s="95"/>
      <c r="B154" s="140" t="s">
        <v>64</v>
      </c>
      <c r="C154" s="227" t="s">
        <v>65</v>
      </c>
      <c r="D154" s="65">
        <f t="shared" si="29"/>
        <v>13000</v>
      </c>
      <c r="E154" s="65">
        <v>13000</v>
      </c>
      <c r="F154" s="65">
        <f t="shared" si="30"/>
        <v>14000</v>
      </c>
      <c r="G154" s="65">
        <v>14000</v>
      </c>
      <c r="H154" s="65">
        <f t="shared" si="31"/>
        <v>10000</v>
      </c>
      <c r="I154" s="65">
        <v>10000</v>
      </c>
      <c r="J154" s="65">
        <f t="shared" si="32"/>
        <v>10500</v>
      </c>
      <c r="K154" s="65">
        <v>9000</v>
      </c>
      <c r="L154" s="65">
        <f t="shared" si="33"/>
        <v>10000</v>
      </c>
      <c r="M154" s="65">
        <v>10000</v>
      </c>
      <c r="N154" s="65">
        <f t="shared" si="34"/>
        <v>13000</v>
      </c>
      <c r="O154" s="65">
        <v>13000</v>
      </c>
      <c r="P154" s="65">
        <f t="shared" si="35"/>
        <v>10000</v>
      </c>
      <c r="Q154" s="65">
        <v>10000</v>
      </c>
      <c r="R154" s="101">
        <f t="shared" si="41"/>
        <v>11500</v>
      </c>
      <c r="S154" s="65">
        <f t="shared" si="41"/>
        <v>11285.714285714286</v>
      </c>
      <c r="T154" s="71">
        <f>SUM(S154-R154)</f>
        <v>-214.28571428571377</v>
      </c>
      <c r="U154" s="102">
        <f>AVERAGE(S154-R154)/R154</f>
        <v>-1.8633540372670763E-2</v>
      </c>
      <c r="V154" s="73">
        <f>MAX(E154,G154,I154,K154,M154,O154,Q154)</f>
        <v>14000</v>
      </c>
      <c r="W154" s="74">
        <f>MIN(E154,G154,I154,K154,M154,O154,Q154)</f>
        <v>9000</v>
      </c>
      <c r="X154" s="79"/>
    </row>
    <row r="155" spans="1:24" ht="16.5" customHeight="1">
      <c r="A155" s="79"/>
      <c r="B155" s="150" t="s">
        <v>66</v>
      </c>
      <c r="C155" s="233" t="s">
        <v>67</v>
      </c>
      <c r="D155" s="65">
        <f t="shared" si="29"/>
        <v>33650</v>
      </c>
      <c r="E155" s="64">
        <v>33650</v>
      </c>
      <c r="F155" s="65">
        <f t="shared" si="30"/>
        <v>33650</v>
      </c>
      <c r="G155" s="64">
        <v>33650</v>
      </c>
      <c r="H155" s="65">
        <f t="shared" si="31"/>
        <v>33650</v>
      </c>
      <c r="I155" s="64">
        <v>33650</v>
      </c>
      <c r="J155" s="65">
        <f t="shared" si="32"/>
        <v>33650</v>
      </c>
      <c r="K155" s="64">
        <v>33650</v>
      </c>
      <c r="L155" s="65">
        <f t="shared" si="33"/>
        <v>33650</v>
      </c>
      <c r="M155" s="64">
        <v>33650</v>
      </c>
      <c r="N155" s="65">
        <f t="shared" si="34"/>
        <v>33650</v>
      </c>
      <c r="O155" s="64">
        <v>33650</v>
      </c>
      <c r="P155" s="65">
        <f t="shared" si="35"/>
        <v>33650</v>
      </c>
      <c r="Q155" s="64">
        <v>33650</v>
      </c>
      <c r="R155" s="142">
        <f t="shared" si="41"/>
        <v>33650</v>
      </c>
      <c r="S155" s="64">
        <f t="shared" si="41"/>
        <v>33650</v>
      </c>
      <c r="T155" s="92">
        <f>SUM(S155-R155)</f>
        <v>0</v>
      </c>
      <c r="U155" s="93">
        <f>AVERAGE(S155-R155)/R155</f>
        <v>0</v>
      </c>
      <c r="V155" s="69">
        <f>MAX(E155,G155,I155,K155,M155,O155,Q155)</f>
        <v>33650</v>
      </c>
      <c r="W155" s="70">
        <f>MIN(E155,G155,I155,K155,M155,O155,Q155)</f>
        <v>33650</v>
      </c>
      <c r="X155" s="79"/>
    </row>
    <row r="156" spans="1:24" ht="16.5" customHeight="1">
      <c r="A156" s="95"/>
      <c r="B156" s="140" t="s">
        <v>68</v>
      </c>
      <c r="C156" s="227" t="s">
        <v>67</v>
      </c>
      <c r="D156" s="65">
        <f t="shared" si="29"/>
        <v>34100</v>
      </c>
      <c r="E156" s="65">
        <v>34100</v>
      </c>
      <c r="F156" s="65">
        <f t="shared" si="30"/>
        <v>34100</v>
      </c>
      <c r="G156" s="65">
        <v>34100</v>
      </c>
      <c r="H156" s="65">
        <f t="shared" si="31"/>
        <v>34100</v>
      </c>
      <c r="I156" s="65">
        <v>34100</v>
      </c>
      <c r="J156" s="65">
        <f t="shared" si="32"/>
        <v>34100</v>
      </c>
      <c r="K156" s="65">
        <v>34100</v>
      </c>
      <c r="L156" s="65">
        <f t="shared" si="33"/>
        <v>34100</v>
      </c>
      <c r="M156" s="65">
        <v>34100</v>
      </c>
      <c r="N156" s="65">
        <f t="shared" si="34"/>
        <v>34100</v>
      </c>
      <c r="O156" s="65">
        <v>34100</v>
      </c>
      <c r="P156" s="65">
        <f t="shared" si="35"/>
        <v>34100</v>
      </c>
      <c r="Q156" s="65">
        <v>34100</v>
      </c>
      <c r="R156" s="101">
        <f t="shared" si="41"/>
        <v>34100</v>
      </c>
      <c r="S156" s="65">
        <f t="shared" si="41"/>
        <v>34100</v>
      </c>
      <c r="T156" s="71">
        <f>SUM(S156-R156)</f>
        <v>0</v>
      </c>
      <c r="U156" s="102">
        <f>AVERAGE(S156-R156)/R156</f>
        <v>0</v>
      </c>
      <c r="V156" s="73">
        <f>MAX(E156,G156,I156,K156,M156,O156,Q156)</f>
        <v>34100</v>
      </c>
      <c r="W156" s="74">
        <f>MIN(E156,G156,I156,K156,M156,O156,Q156)</f>
        <v>34100</v>
      </c>
      <c r="X156" s="114"/>
    </row>
    <row r="157" spans="1:24" ht="16.5" customHeight="1">
      <c r="A157" s="79">
        <v>15</v>
      </c>
      <c r="B157" s="111" t="s">
        <v>69</v>
      </c>
      <c r="C157" s="82"/>
      <c r="D157" s="65">
        <f t="shared" si="29"/>
        <v>0</v>
      </c>
      <c r="E157" s="83"/>
      <c r="F157" s="65">
        <f t="shared" si="30"/>
        <v>0</v>
      </c>
      <c r="G157" s="83"/>
      <c r="H157" s="65">
        <f t="shared" si="31"/>
        <v>0</v>
      </c>
      <c r="I157" s="83"/>
      <c r="J157" s="65">
        <f t="shared" si="32"/>
        <v>0</v>
      </c>
      <c r="K157" s="83"/>
      <c r="L157" s="65">
        <f t="shared" si="33"/>
        <v>0</v>
      </c>
      <c r="M157" s="83"/>
      <c r="N157" s="65">
        <f t="shared" si="34"/>
        <v>0</v>
      </c>
      <c r="O157" s="83"/>
      <c r="P157" s="65">
        <f t="shared" si="35"/>
        <v>0</v>
      </c>
      <c r="Q157" s="83"/>
      <c r="R157" s="83"/>
      <c r="S157" s="84"/>
      <c r="T157" s="84"/>
      <c r="U157" s="85"/>
      <c r="V157" s="86"/>
      <c r="W157" s="87"/>
      <c r="X157" s="79"/>
    </row>
    <row r="158" spans="1:24" ht="16.5" customHeight="1">
      <c r="A158" s="95"/>
      <c r="B158" s="140" t="s">
        <v>70</v>
      </c>
      <c r="C158" s="227" t="s">
        <v>71</v>
      </c>
      <c r="D158" s="65">
        <f t="shared" si="29"/>
        <v>3500</v>
      </c>
      <c r="E158" s="65">
        <v>3500</v>
      </c>
      <c r="F158" s="65">
        <f t="shared" si="30"/>
        <v>6000</v>
      </c>
      <c r="G158" s="65">
        <v>6000</v>
      </c>
      <c r="H158" s="65">
        <f t="shared" si="31"/>
        <v>1000</v>
      </c>
      <c r="I158" s="65">
        <v>1000</v>
      </c>
      <c r="J158" s="65">
        <f t="shared" si="32"/>
        <v>1000</v>
      </c>
      <c r="K158" s="65">
        <v>1000</v>
      </c>
      <c r="L158" s="65">
        <f t="shared" si="33"/>
        <v>1000</v>
      </c>
      <c r="M158" s="65">
        <v>1000</v>
      </c>
      <c r="N158" s="65">
        <f t="shared" si="34"/>
        <v>4000</v>
      </c>
      <c r="O158" s="65">
        <v>4000</v>
      </c>
      <c r="P158" s="65">
        <f t="shared" si="35"/>
        <v>5000</v>
      </c>
      <c r="Q158" s="65">
        <v>5000</v>
      </c>
      <c r="R158" s="101">
        <f>SUM(D158+F158+H158+J158+L158+N158+P158)/7</f>
        <v>3071.4285714285716</v>
      </c>
      <c r="S158" s="65">
        <f>SUM(E158+G158+I158+K158+M158+O158+Q158)/7</f>
        <v>3071.4285714285716</v>
      </c>
      <c r="T158" s="71">
        <f>SUM(S158-R158)</f>
        <v>0</v>
      </c>
      <c r="U158" s="102">
        <f>AVERAGE(S158-R158)/R158</f>
        <v>0</v>
      </c>
      <c r="V158" s="73">
        <f>MAX(E158,G158,I158,K158,M158,O158,Q158)</f>
        <v>6000</v>
      </c>
      <c r="W158" s="74">
        <f>MIN(E158,G158,I158,K158,M158,O158,Q158)</f>
        <v>1000</v>
      </c>
      <c r="X158" s="79"/>
    </row>
    <row r="159" spans="1:24" ht="16.5" customHeight="1">
      <c r="A159" s="79"/>
      <c r="B159" s="77" t="s">
        <v>72</v>
      </c>
      <c r="C159" s="100" t="s">
        <v>73</v>
      </c>
      <c r="D159" s="65">
        <f t="shared" si="29"/>
        <v>1000</v>
      </c>
      <c r="E159" s="66">
        <v>1000</v>
      </c>
      <c r="F159" s="65">
        <f t="shared" si="30"/>
        <v>2000</v>
      </c>
      <c r="G159" s="66">
        <v>1500</v>
      </c>
      <c r="H159" s="65">
        <f t="shared" si="31"/>
        <v>3000</v>
      </c>
      <c r="I159" s="66">
        <v>3000</v>
      </c>
      <c r="J159" s="65">
        <f t="shared" si="32"/>
        <v>750</v>
      </c>
      <c r="K159" s="66">
        <v>750</v>
      </c>
      <c r="L159" s="65">
        <f t="shared" si="33"/>
        <v>1000</v>
      </c>
      <c r="M159" s="66">
        <v>1000</v>
      </c>
      <c r="N159" s="65">
        <f t="shared" si="34"/>
        <v>1500</v>
      </c>
      <c r="O159" s="66">
        <v>1500</v>
      </c>
      <c r="P159" s="65">
        <f t="shared" si="35"/>
        <v>2000</v>
      </c>
      <c r="Q159" s="66">
        <v>2000</v>
      </c>
      <c r="R159" s="137">
        <f>SUM(D159+F159+H159+J159+L159+N159+P159)/7</f>
        <v>1607.1428571428571</v>
      </c>
      <c r="S159" s="66">
        <f>SUM(E159+G159+I159+K159+M159+O159+Q159)/7</f>
        <v>1535.7142857142858</v>
      </c>
      <c r="T159" s="75">
        <f>SUM(S159-R159)</f>
        <v>-71.428571428571331</v>
      </c>
      <c r="U159" s="102">
        <f>AVERAGE(S159-R159)/R159</f>
        <v>-4.4444444444444384E-2</v>
      </c>
      <c r="V159" s="73">
        <f>MAX(E159,G159,I159,K159,M159,O159,Q159)</f>
        <v>3000</v>
      </c>
      <c r="W159" s="74">
        <f>MIN(E159,G159,I159,K159,M159,O159,Q159)</f>
        <v>750</v>
      </c>
      <c r="X159" s="95"/>
    </row>
    <row r="160" spans="1:24" ht="16.5" customHeight="1">
      <c r="A160" s="95">
        <v>16</v>
      </c>
      <c r="B160" s="111" t="s">
        <v>74</v>
      </c>
      <c r="C160" s="82"/>
      <c r="D160" s="65">
        <f t="shared" si="29"/>
        <v>0</v>
      </c>
      <c r="E160" s="83"/>
      <c r="F160" s="65">
        <f t="shared" si="30"/>
        <v>0</v>
      </c>
      <c r="G160" s="83"/>
      <c r="H160" s="65">
        <f t="shared" si="31"/>
        <v>0</v>
      </c>
      <c r="I160" s="83"/>
      <c r="J160" s="65">
        <f t="shared" si="32"/>
        <v>0</v>
      </c>
      <c r="K160" s="83"/>
      <c r="L160" s="65">
        <f t="shared" si="33"/>
        <v>0</v>
      </c>
      <c r="M160" s="83"/>
      <c r="N160" s="65">
        <f t="shared" si="34"/>
        <v>0</v>
      </c>
      <c r="O160" s="83"/>
      <c r="P160" s="65">
        <f t="shared" si="35"/>
        <v>0</v>
      </c>
      <c r="Q160" s="83"/>
      <c r="R160" s="83"/>
      <c r="S160" s="84"/>
      <c r="T160" s="84"/>
      <c r="U160" s="85"/>
      <c r="V160" s="86"/>
      <c r="W160" s="87"/>
      <c r="X160" s="114"/>
    </row>
    <row r="161" spans="1:24" ht="16.5" customHeight="1">
      <c r="A161" s="79"/>
      <c r="B161" s="78" t="s">
        <v>75</v>
      </c>
      <c r="C161" s="120" t="s">
        <v>38</v>
      </c>
      <c r="D161" s="65">
        <f t="shared" si="29"/>
        <v>10000</v>
      </c>
      <c r="E161" s="64">
        <v>11000</v>
      </c>
      <c r="F161" s="65">
        <f t="shared" si="30"/>
        <v>12000</v>
      </c>
      <c r="G161" s="64">
        <v>12000</v>
      </c>
      <c r="H161" s="65">
        <f t="shared" si="31"/>
        <v>19500</v>
      </c>
      <c r="I161" s="64">
        <v>19500</v>
      </c>
      <c r="J161" s="65">
        <f t="shared" si="32"/>
        <v>12000</v>
      </c>
      <c r="K161" s="64">
        <v>12000</v>
      </c>
      <c r="L161" s="65">
        <f t="shared" si="33"/>
        <v>11000</v>
      </c>
      <c r="M161" s="64">
        <v>11000</v>
      </c>
      <c r="N161" s="65">
        <f t="shared" si="34"/>
        <v>10000</v>
      </c>
      <c r="O161" s="64">
        <v>12000</v>
      </c>
      <c r="P161" s="65">
        <f t="shared" si="35"/>
        <v>10000</v>
      </c>
      <c r="Q161" s="64">
        <v>10000</v>
      </c>
      <c r="R161" s="142">
        <f t="shared" ref="R161:S166" si="42">SUM(D161+F161+H161+J161+L161+N161+P161)/7</f>
        <v>12071.428571428571</v>
      </c>
      <c r="S161" s="64">
        <f t="shared" si="42"/>
        <v>12500</v>
      </c>
      <c r="T161" s="92">
        <f t="shared" ref="T161:T166" si="43">SUM(S161-R161)</f>
        <v>428.57142857142935</v>
      </c>
      <c r="U161" s="102">
        <f t="shared" ref="U161:U166" si="44">AVERAGE(S161-R161)/R161</f>
        <v>3.5502958579881727E-2</v>
      </c>
      <c r="V161" s="73">
        <f t="shared" ref="V161:V166" si="45">MAX(E161,G161,I161,K161,M161,O161,Q161)</f>
        <v>19500</v>
      </c>
      <c r="W161" s="74">
        <f t="shared" ref="W161:W166" si="46">MIN(E161,G161,I161,K161,M161,O161,Q161)</f>
        <v>10000</v>
      </c>
      <c r="X161" s="79"/>
    </row>
    <row r="162" spans="1:24" ht="16.5" customHeight="1">
      <c r="A162" s="95"/>
      <c r="B162" s="106" t="s">
        <v>76</v>
      </c>
      <c r="C162" s="120" t="s">
        <v>38</v>
      </c>
      <c r="D162" s="65">
        <f t="shared" si="29"/>
        <v>8500</v>
      </c>
      <c r="E162" s="65">
        <v>9000</v>
      </c>
      <c r="F162" s="65">
        <f t="shared" si="30"/>
        <v>9000</v>
      </c>
      <c r="G162" s="65">
        <v>9000</v>
      </c>
      <c r="H162" s="65">
        <f t="shared" si="31"/>
        <v>19500</v>
      </c>
      <c r="I162" s="65">
        <v>19500</v>
      </c>
      <c r="J162" s="65">
        <f t="shared" si="32"/>
        <v>11000</v>
      </c>
      <c r="K162" s="65">
        <v>11000</v>
      </c>
      <c r="L162" s="65">
        <f t="shared" si="33"/>
        <v>9000</v>
      </c>
      <c r="M162" s="65">
        <v>9000</v>
      </c>
      <c r="N162" s="65">
        <f t="shared" si="34"/>
        <v>9000</v>
      </c>
      <c r="O162" s="65">
        <v>11000</v>
      </c>
      <c r="P162" s="65">
        <f t="shared" si="35"/>
        <v>16000</v>
      </c>
      <c r="Q162" s="65">
        <v>16000</v>
      </c>
      <c r="R162" s="101">
        <f t="shared" si="42"/>
        <v>11714.285714285714</v>
      </c>
      <c r="S162" s="65">
        <f t="shared" si="42"/>
        <v>12071.428571428571</v>
      </c>
      <c r="T162" s="71">
        <f t="shared" si="43"/>
        <v>357.14285714285688</v>
      </c>
      <c r="U162" s="102">
        <f t="shared" si="44"/>
        <v>3.0487804878048759E-2</v>
      </c>
      <c r="V162" s="73">
        <f t="shared" si="45"/>
        <v>19500</v>
      </c>
      <c r="W162" s="74">
        <f t="shared" si="46"/>
        <v>9000</v>
      </c>
      <c r="X162" s="79"/>
    </row>
    <row r="163" spans="1:24" ht="16.5" customHeight="1">
      <c r="A163" s="79">
        <v>17</v>
      </c>
      <c r="B163" s="152" t="s">
        <v>77</v>
      </c>
      <c r="C163" s="153" t="s">
        <v>38</v>
      </c>
      <c r="D163" s="65">
        <f t="shared" si="29"/>
        <v>19000</v>
      </c>
      <c r="E163" s="65">
        <v>19000</v>
      </c>
      <c r="F163" s="65">
        <f t="shared" si="30"/>
        <v>24000</v>
      </c>
      <c r="G163" s="65">
        <v>24000</v>
      </c>
      <c r="H163" s="65">
        <f t="shared" si="31"/>
        <v>19000</v>
      </c>
      <c r="I163" s="65">
        <v>19000</v>
      </c>
      <c r="J163" s="65">
        <f t="shared" si="32"/>
        <v>18500</v>
      </c>
      <c r="K163" s="65">
        <v>21000</v>
      </c>
      <c r="L163" s="65">
        <f t="shared" si="33"/>
        <v>24000</v>
      </c>
      <c r="M163" s="65">
        <v>24000</v>
      </c>
      <c r="N163" s="65">
        <f t="shared" si="34"/>
        <v>20000</v>
      </c>
      <c r="O163" s="65">
        <v>20000</v>
      </c>
      <c r="P163" s="65">
        <f t="shared" si="35"/>
        <v>18000</v>
      </c>
      <c r="Q163" s="65">
        <v>18000</v>
      </c>
      <c r="R163" s="101">
        <f t="shared" si="42"/>
        <v>20357.142857142859</v>
      </c>
      <c r="S163" s="65">
        <f t="shared" si="42"/>
        <v>20714.285714285714</v>
      </c>
      <c r="T163" s="71">
        <f t="shared" si="43"/>
        <v>357.14285714285506</v>
      </c>
      <c r="U163" s="102">
        <f t="shared" si="44"/>
        <v>1.7543859649122702E-2</v>
      </c>
      <c r="V163" s="73">
        <f t="shared" si="45"/>
        <v>24000</v>
      </c>
      <c r="W163" s="74">
        <f t="shared" si="46"/>
        <v>18000</v>
      </c>
      <c r="X163" s="79"/>
    </row>
    <row r="164" spans="1:24" ht="16.5" customHeight="1">
      <c r="A164" s="95">
        <v>18</v>
      </c>
      <c r="B164" s="106" t="s">
        <v>78</v>
      </c>
      <c r="C164" s="120" t="s">
        <v>38</v>
      </c>
      <c r="D164" s="65">
        <f t="shared" si="29"/>
        <v>18000</v>
      </c>
      <c r="E164" s="65">
        <v>19000</v>
      </c>
      <c r="F164" s="65">
        <f t="shared" si="30"/>
        <v>24000</v>
      </c>
      <c r="G164" s="65">
        <v>24000</v>
      </c>
      <c r="H164" s="65">
        <f t="shared" si="31"/>
        <v>19000</v>
      </c>
      <c r="I164" s="65">
        <v>19000</v>
      </c>
      <c r="J164" s="65">
        <f t="shared" si="32"/>
        <v>18000</v>
      </c>
      <c r="K164" s="65">
        <v>20000</v>
      </c>
      <c r="L164" s="65">
        <f t="shared" si="33"/>
        <v>25000</v>
      </c>
      <c r="M164" s="65">
        <v>25000</v>
      </c>
      <c r="N164" s="65">
        <f t="shared" si="34"/>
        <v>19000</v>
      </c>
      <c r="O164" s="65">
        <v>20000</v>
      </c>
      <c r="P164" s="65">
        <f t="shared" si="35"/>
        <v>24000</v>
      </c>
      <c r="Q164" s="65">
        <v>24000</v>
      </c>
      <c r="R164" s="101">
        <f t="shared" si="42"/>
        <v>21000</v>
      </c>
      <c r="S164" s="65">
        <f t="shared" si="42"/>
        <v>21571.428571428572</v>
      </c>
      <c r="T164" s="71">
        <f t="shared" si="43"/>
        <v>571.42857142857247</v>
      </c>
      <c r="U164" s="102">
        <f t="shared" si="44"/>
        <v>2.7210884353741548E-2</v>
      </c>
      <c r="V164" s="73">
        <f t="shared" si="45"/>
        <v>25000</v>
      </c>
      <c r="W164" s="74">
        <f t="shared" si="46"/>
        <v>19000</v>
      </c>
      <c r="X164" s="79"/>
    </row>
    <row r="165" spans="1:24" ht="16.5" customHeight="1">
      <c r="A165" s="79">
        <v>19</v>
      </c>
      <c r="B165" s="106" t="s">
        <v>79</v>
      </c>
      <c r="C165" s="120" t="s">
        <v>80</v>
      </c>
      <c r="D165" s="65">
        <f t="shared" si="29"/>
        <v>2000</v>
      </c>
      <c r="E165" s="65">
        <v>2000</v>
      </c>
      <c r="F165" s="65">
        <f t="shared" si="30"/>
        <v>2000</v>
      </c>
      <c r="G165" s="65">
        <v>1500</v>
      </c>
      <c r="H165" s="65">
        <f t="shared" si="31"/>
        <v>1700</v>
      </c>
      <c r="I165" s="65">
        <v>1700</v>
      </c>
      <c r="J165" s="65">
        <f t="shared" si="32"/>
        <v>2000</v>
      </c>
      <c r="K165" s="65">
        <v>2500</v>
      </c>
      <c r="L165" s="65">
        <f t="shared" si="33"/>
        <v>1500</v>
      </c>
      <c r="M165" s="65">
        <v>1500</v>
      </c>
      <c r="N165" s="65">
        <f t="shared" si="34"/>
        <v>2000</v>
      </c>
      <c r="O165" s="65">
        <v>2000</v>
      </c>
      <c r="P165" s="65">
        <f t="shared" si="35"/>
        <v>1500</v>
      </c>
      <c r="Q165" s="65">
        <v>1500</v>
      </c>
      <c r="R165" s="101">
        <f t="shared" si="42"/>
        <v>1814.2857142857142</v>
      </c>
      <c r="S165" s="65">
        <f t="shared" si="42"/>
        <v>1814.2857142857142</v>
      </c>
      <c r="T165" s="71">
        <f t="shared" si="43"/>
        <v>0</v>
      </c>
      <c r="U165" s="102">
        <f t="shared" si="44"/>
        <v>0</v>
      </c>
      <c r="V165" s="73">
        <f t="shared" si="45"/>
        <v>2500</v>
      </c>
      <c r="W165" s="74">
        <f t="shared" si="46"/>
        <v>1500</v>
      </c>
      <c r="X165" s="79"/>
    </row>
    <row r="166" spans="1:24" ht="16.5" customHeight="1">
      <c r="A166" s="95">
        <v>20</v>
      </c>
      <c r="B166" s="146" t="s">
        <v>81</v>
      </c>
      <c r="C166" s="154" t="s">
        <v>38</v>
      </c>
      <c r="D166" s="65">
        <f t="shared" si="29"/>
        <v>6000</v>
      </c>
      <c r="E166" s="65">
        <v>6000</v>
      </c>
      <c r="F166" s="65">
        <f t="shared" si="30"/>
        <v>10000</v>
      </c>
      <c r="G166" s="65">
        <v>10000</v>
      </c>
      <c r="H166" s="65">
        <f t="shared" si="31"/>
        <v>7000</v>
      </c>
      <c r="I166" s="65">
        <v>7000</v>
      </c>
      <c r="J166" s="65">
        <f t="shared" si="32"/>
        <v>10000</v>
      </c>
      <c r="K166" s="65">
        <v>10000</v>
      </c>
      <c r="L166" s="65">
        <f t="shared" si="33"/>
        <v>6000</v>
      </c>
      <c r="M166" s="65">
        <v>6000</v>
      </c>
      <c r="N166" s="65">
        <f t="shared" si="34"/>
        <v>14000</v>
      </c>
      <c r="O166" s="65">
        <v>14000</v>
      </c>
      <c r="P166" s="65">
        <f t="shared" si="35"/>
        <v>8000</v>
      </c>
      <c r="Q166" s="65">
        <v>8000</v>
      </c>
      <c r="R166" s="101">
        <f t="shared" si="42"/>
        <v>8714.2857142857138</v>
      </c>
      <c r="S166" s="65">
        <f t="shared" si="42"/>
        <v>8714.2857142857138</v>
      </c>
      <c r="T166" s="71">
        <f t="shared" si="43"/>
        <v>0</v>
      </c>
      <c r="U166" s="102">
        <f t="shared" si="44"/>
        <v>0</v>
      </c>
      <c r="V166" s="73">
        <f t="shared" si="45"/>
        <v>14000</v>
      </c>
      <c r="W166" s="74">
        <f t="shared" si="46"/>
        <v>6000</v>
      </c>
      <c r="X166" s="79"/>
    </row>
    <row r="167" spans="1:24" ht="16.5" customHeight="1">
      <c r="A167" s="95">
        <v>21</v>
      </c>
      <c r="B167" s="149" t="s">
        <v>82</v>
      </c>
      <c r="C167" s="82"/>
      <c r="D167" s="65">
        <f t="shared" si="29"/>
        <v>0</v>
      </c>
      <c r="E167" s="83"/>
      <c r="F167" s="65">
        <f t="shared" si="30"/>
        <v>0</v>
      </c>
      <c r="G167" s="83"/>
      <c r="H167" s="65">
        <f t="shared" si="31"/>
        <v>0</v>
      </c>
      <c r="I167" s="83"/>
      <c r="J167" s="65">
        <f t="shared" si="32"/>
        <v>0</v>
      </c>
      <c r="K167" s="83"/>
      <c r="L167" s="65">
        <f t="shared" si="33"/>
        <v>0</v>
      </c>
      <c r="M167" s="83"/>
      <c r="N167" s="65">
        <f t="shared" si="34"/>
        <v>0</v>
      </c>
      <c r="O167" s="83"/>
      <c r="P167" s="65">
        <f t="shared" si="35"/>
        <v>0</v>
      </c>
      <c r="Q167" s="83"/>
      <c r="R167" s="83"/>
      <c r="S167" s="84"/>
      <c r="T167" s="84"/>
      <c r="U167" s="85"/>
      <c r="V167" s="86"/>
      <c r="W167" s="87"/>
      <c r="X167" s="95"/>
    </row>
    <row r="168" spans="1:24" ht="16.5" customHeight="1">
      <c r="A168" s="80"/>
      <c r="B168" s="143" t="s">
        <v>83</v>
      </c>
      <c r="C168" s="107" t="s">
        <v>38</v>
      </c>
      <c r="D168" s="65">
        <f t="shared" si="29"/>
        <v>80000</v>
      </c>
      <c r="E168" s="66">
        <v>80000</v>
      </c>
      <c r="F168" s="65">
        <f t="shared" si="30"/>
        <v>120000</v>
      </c>
      <c r="G168" s="66">
        <v>120000</v>
      </c>
      <c r="H168" s="65">
        <f t="shared" si="31"/>
        <v>90000</v>
      </c>
      <c r="I168" s="66">
        <v>90000</v>
      </c>
      <c r="J168" s="65">
        <f t="shared" si="32"/>
        <v>85000</v>
      </c>
      <c r="K168" s="66">
        <v>80000</v>
      </c>
      <c r="L168" s="65">
        <f t="shared" si="33"/>
        <v>80000</v>
      </c>
      <c r="M168" s="66">
        <v>90000</v>
      </c>
      <c r="N168" s="65">
        <f t="shared" si="34"/>
        <v>80000</v>
      </c>
      <c r="O168" s="66">
        <v>83000</v>
      </c>
      <c r="P168" s="65">
        <f t="shared" si="35"/>
        <v>80000</v>
      </c>
      <c r="Q168" s="66">
        <v>80000</v>
      </c>
      <c r="R168" s="137">
        <f t="shared" ref="R168:S171" si="47">SUM(D168+F168+H168+J168+L168+N168+P168)/7</f>
        <v>87857.142857142855</v>
      </c>
      <c r="S168" s="66">
        <f t="shared" si="47"/>
        <v>89000</v>
      </c>
      <c r="T168" s="75">
        <f>SUM(S168-R168)</f>
        <v>1142.8571428571449</v>
      </c>
      <c r="U168" s="76">
        <f>AVERAGE(S168-R168)/R168</f>
        <v>1.3008130081300837E-2</v>
      </c>
      <c r="V168" s="98">
        <f>MAX(E168,G168,I168,K168,M168,O168,Q168)</f>
        <v>120000</v>
      </c>
      <c r="W168" s="138">
        <f>MIN(E168,G168,I168,K168,M168,O168,Q168)</f>
        <v>80000</v>
      </c>
      <c r="X168" s="114"/>
    </row>
    <row r="169" spans="1:24" ht="16.5" customHeight="1">
      <c r="A169" s="79"/>
      <c r="B169" s="79" t="s">
        <v>84</v>
      </c>
      <c r="C169" s="242" t="s">
        <v>38</v>
      </c>
      <c r="D169" s="65">
        <f t="shared" si="29"/>
        <v>30000</v>
      </c>
      <c r="E169" s="65">
        <v>30000</v>
      </c>
      <c r="F169" s="65">
        <f t="shared" si="30"/>
        <v>25000</v>
      </c>
      <c r="G169" s="65">
        <v>26000</v>
      </c>
      <c r="H169" s="65">
        <f t="shared" si="31"/>
        <v>30000</v>
      </c>
      <c r="I169" s="65">
        <v>30000</v>
      </c>
      <c r="J169" s="65">
        <f t="shared" si="32"/>
        <v>28000</v>
      </c>
      <c r="K169" s="65">
        <v>28000</v>
      </c>
      <c r="L169" s="65">
        <f t="shared" si="33"/>
        <v>30000</v>
      </c>
      <c r="M169" s="65">
        <v>30000</v>
      </c>
      <c r="N169" s="65">
        <f t="shared" si="34"/>
        <v>27500</v>
      </c>
      <c r="O169" s="65">
        <v>29500</v>
      </c>
      <c r="P169" s="65">
        <f t="shared" si="35"/>
        <v>30000</v>
      </c>
      <c r="Q169" s="65">
        <v>30000</v>
      </c>
      <c r="R169" s="65">
        <f t="shared" si="47"/>
        <v>28642.857142857141</v>
      </c>
      <c r="S169" s="65">
        <f t="shared" si="47"/>
        <v>29071.428571428572</v>
      </c>
      <c r="T169" s="71">
        <f>SUM(S169-R169)</f>
        <v>428.57142857143117</v>
      </c>
      <c r="U169" s="72">
        <f>AVERAGE(S169-R169)/R169</f>
        <v>1.4962593516209568E-2</v>
      </c>
      <c r="V169" s="73">
        <f>MAX(E169,G169,I169,K169,M169,O169,Q169)</f>
        <v>30000</v>
      </c>
      <c r="W169" s="73">
        <f>MIN(E169,G169,I169,K169,M169,O169,Q169)</f>
        <v>26000</v>
      </c>
      <c r="X169" s="79"/>
    </row>
    <row r="170" spans="1:24" ht="16.5" customHeight="1">
      <c r="A170" s="155">
        <v>22</v>
      </c>
      <c r="B170" s="95" t="s">
        <v>85</v>
      </c>
      <c r="C170" s="234" t="s">
        <v>38</v>
      </c>
      <c r="D170" s="65">
        <f t="shared" si="29"/>
        <v>2500</v>
      </c>
      <c r="E170" s="64">
        <v>3000</v>
      </c>
      <c r="F170" s="65">
        <f t="shared" si="30"/>
        <v>4000</v>
      </c>
      <c r="G170" s="64">
        <v>4000</v>
      </c>
      <c r="H170" s="65">
        <f t="shared" si="31"/>
        <v>3000</v>
      </c>
      <c r="I170" s="64">
        <v>3000</v>
      </c>
      <c r="J170" s="65">
        <f t="shared" si="32"/>
        <v>3000</v>
      </c>
      <c r="K170" s="64">
        <v>3000</v>
      </c>
      <c r="L170" s="65">
        <f t="shared" si="33"/>
        <v>3000</v>
      </c>
      <c r="M170" s="64">
        <v>3000</v>
      </c>
      <c r="N170" s="65">
        <f t="shared" si="34"/>
        <v>3500</v>
      </c>
      <c r="O170" s="64">
        <v>4000</v>
      </c>
      <c r="P170" s="65">
        <f t="shared" si="35"/>
        <v>5000</v>
      </c>
      <c r="Q170" s="64">
        <v>5000</v>
      </c>
      <c r="R170" s="142">
        <f t="shared" si="47"/>
        <v>3428.5714285714284</v>
      </c>
      <c r="S170" s="64">
        <f t="shared" si="47"/>
        <v>3571.4285714285716</v>
      </c>
      <c r="T170" s="92">
        <f>SUM(S170-R170)</f>
        <v>142.85714285714312</v>
      </c>
      <c r="U170" s="94">
        <f>AVERAGE(S170-R170)/R170</f>
        <v>4.1666666666666741E-2</v>
      </c>
      <c r="V170" s="69">
        <f>MAX(E170,G170,I170,K170,M170,O170,Q170)</f>
        <v>5000</v>
      </c>
      <c r="W170" s="70">
        <f>MIN(E170,G170,I170,K170,M170,O170,Q170)</f>
        <v>3000</v>
      </c>
      <c r="X170" s="95"/>
    </row>
    <row r="171" spans="1:24" ht="16.5" customHeight="1">
      <c r="A171" s="155">
        <v>23</v>
      </c>
      <c r="B171" s="95" t="s">
        <v>86</v>
      </c>
      <c r="C171" s="234" t="s">
        <v>87</v>
      </c>
      <c r="D171" s="65">
        <f t="shared" si="29"/>
        <v>18000</v>
      </c>
      <c r="E171" s="64">
        <v>18000</v>
      </c>
      <c r="F171" s="65">
        <f t="shared" si="30"/>
        <v>18000</v>
      </c>
      <c r="G171" s="64">
        <v>18000</v>
      </c>
      <c r="H171" s="65">
        <f t="shared" si="31"/>
        <v>18000</v>
      </c>
      <c r="I171" s="64">
        <v>18000</v>
      </c>
      <c r="J171" s="65">
        <f t="shared" si="32"/>
        <v>18000</v>
      </c>
      <c r="K171" s="64">
        <v>18000</v>
      </c>
      <c r="L171" s="65">
        <f t="shared" si="33"/>
        <v>18000</v>
      </c>
      <c r="M171" s="64">
        <v>18000</v>
      </c>
      <c r="N171" s="65">
        <f t="shared" si="34"/>
        <v>18000</v>
      </c>
      <c r="O171" s="64">
        <v>18000</v>
      </c>
      <c r="P171" s="65">
        <f t="shared" si="35"/>
        <v>18000</v>
      </c>
      <c r="Q171" s="64">
        <v>18000</v>
      </c>
      <c r="R171" s="142">
        <f t="shared" si="47"/>
        <v>18000</v>
      </c>
      <c r="S171" s="64">
        <f t="shared" si="47"/>
        <v>18000</v>
      </c>
      <c r="T171" s="92">
        <f>SUM(S171-R171)</f>
        <v>0</v>
      </c>
      <c r="U171" s="94">
        <f>AVERAGE(S171-R171)/R171</f>
        <v>0</v>
      </c>
      <c r="V171" s="69">
        <f>MAX(E171,G171,I171,K171,M171,O171,Q171)</f>
        <v>18000</v>
      </c>
      <c r="W171" s="70">
        <f>MIN(E171,G171,I171,K171,M171,O171,Q171)</f>
        <v>18000</v>
      </c>
      <c r="X171" s="95"/>
    </row>
    <row r="172" spans="1:24" ht="16.5" customHeight="1">
      <c r="A172" s="126"/>
      <c r="B172" s="126"/>
      <c r="C172" s="126"/>
      <c r="D172" s="126"/>
      <c r="E172" s="126"/>
      <c r="F172" s="126"/>
      <c r="G172" s="126"/>
      <c r="H172" s="126"/>
      <c r="I172" s="126"/>
      <c r="J172" s="126"/>
      <c r="K172" s="126"/>
      <c r="L172" s="126" t="s">
        <v>88</v>
      </c>
      <c r="M172" s="126"/>
      <c r="N172" s="126"/>
      <c r="O172" s="126"/>
      <c r="P172" s="126"/>
      <c r="Q172" s="126"/>
      <c r="R172" s="126"/>
      <c r="S172" s="126"/>
      <c r="T172" s="126"/>
      <c r="U172" s="126"/>
      <c r="V172" s="126"/>
      <c r="W172" s="126"/>
      <c r="X172" s="126"/>
    </row>
    <row r="173" spans="1:24" ht="16.5" customHeight="1">
      <c r="A173" s="126"/>
      <c r="B173" s="126"/>
      <c r="C173" s="126"/>
      <c r="D173" s="126"/>
      <c r="E173" s="126"/>
      <c r="F173" s="126"/>
      <c r="G173" s="126"/>
      <c r="H173" s="126"/>
      <c r="I173" s="126"/>
      <c r="J173" s="126"/>
      <c r="K173" s="126"/>
      <c r="L173" s="126"/>
      <c r="M173" s="126" t="s">
        <v>88</v>
      </c>
      <c r="N173" s="126" t="s">
        <v>88</v>
      </c>
      <c r="O173" s="126" t="s">
        <v>88</v>
      </c>
      <c r="P173" s="126" t="s">
        <v>88</v>
      </c>
      <c r="Q173" s="126" t="s">
        <v>88</v>
      </c>
      <c r="R173" s="126" t="s">
        <v>88</v>
      </c>
      <c r="S173" s="126" t="s">
        <v>88</v>
      </c>
      <c r="T173" s="126" t="s">
        <v>88</v>
      </c>
      <c r="U173" s="126" t="s">
        <v>88</v>
      </c>
      <c r="V173" s="126" t="s">
        <v>88</v>
      </c>
      <c r="W173" s="126"/>
      <c r="X173" s="126"/>
    </row>
    <row r="174" spans="1:24" ht="16.5" customHeight="1">
      <c r="A174" s="126"/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26"/>
      <c r="W174" s="126"/>
      <c r="X174" s="126"/>
    </row>
    <row r="175" spans="1:24" ht="16.5" customHeight="1">
      <c r="A175" s="126"/>
      <c r="B175" s="126"/>
      <c r="C175" s="126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</row>
    <row r="176" spans="1:24" ht="16.5" customHeight="1">
      <c r="A176" s="126"/>
      <c r="B176" s="126"/>
      <c r="C176" s="126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</row>
    <row r="177" spans="1:24" ht="16.5" customHeight="1">
      <c r="A177" s="126"/>
      <c r="B177" s="126"/>
      <c r="C177" s="126"/>
      <c r="D177" s="126"/>
      <c r="E177" s="126"/>
      <c r="F177" s="126"/>
      <c r="G177" s="126"/>
      <c r="H177" s="126"/>
      <c r="I177" s="126"/>
      <c r="J177" s="126"/>
      <c r="K177" s="126"/>
      <c r="L177" s="126"/>
      <c r="M177" s="126"/>
      <c r="N177" s="126"/>
      <c r="O177" s="126"/>
      <c r="P177" s="126"/>
      <c r="Q177" s="126"/>
      <c r="R177" s="126"/>
      <c r="S177" s="126"/>
      <c r="T177" s="126"/>
      <c r="U177" s="126"/>
      <c r="V177" s="126"/>
      <c r="W177" s="126"/>
      <c r="X177" s="126"/>
    </row>
    <row r="178" spans="1:24" ht="16.5" customHeight="1">
      <c r="A178" s="126"/>
      <c r="B178" s="126"/>
      <c r="C178" s="126"/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6"/>
      <c r="P178" s="126"/>
      <c r="Q178" s="126"/>
      <c r="R178" s="126"/>
      <c r="S178" s="126"/>
      <c r="T178" s="126"/>
      <c r="U178" s="126"/>
      <c r="V178" s="126"/>
      <c r="W178" s="126"/>
      <c r="X178" s="126"/>
    </row>
    <row r="179" spans="1:24" ht="16.5" customHeight="1">
      <c r="A179" s="126"/>
      <c r="B179" s="126"/>
      <c r="C179" s="126"/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6"/>
      <c r="O179" s="126"/>
      <c r="P179" s="126"/>
      <c r="Q179" s="126"/>
      <c r="R179" s="126"/>
      <c r="S179" s="126"/>
      <c r="T179" s="126"/>
      <c r="U179" s="126"/>
      <c r="V179" s="126"/>
      <c r="W179" s="126"/>
      <c r="X179" s="126"/>
    </row>
    <row r="180" spans="1:24" ht="16.5" customHeight="1">
      <c r="A180" s="122" t="s">
        <v>89</v>
      </c>
      <c r="B180" s="271" t="s">
        <v>90</v>
      </c>
      <c r="C180" s="271"/>
      <c r="D180" s="126"/>
      <c r="E180" s="126"/>
      <c r="F180" s="126"/>
      <c r="G180" s="126"/>
      <c r="H180" s="126"/>
      <c r="I180" s="126"/>
      <c r="J180" s="126"/>
      <c r="K180" s="126"/>
      <c r="L180" s="126"/>
      <c r="M180" s="126"/>
      <c r="N180" s="126"/>
      <c r="O180" s="126"/>
      <c r="P180" s="126"/>
      <c r="Q180" s="126"/>
      <c r="R180" s="126"/>
      <c r="S180" s="126"/>
      <c r="T180" s="126"/>
      <c r="U180" s="126"/>
      <c r="V180" s="126"/>
      <c r="W180" s="126"/>
      <c r="X180" s="126"/>
    </row>
    <row r="181" spans="1:24" ht="16.5" customHeight="1">
      <c r="A181" s="79">
        <v>1</v>
      </c>
      <c r="B181" s="81" t="s">
        <v>91</v>
      </c>
      <c r="C181" s="81"/>
      <c r="D181" s="156"/>
      <c r="E181" s="156"/>
      <c r="F181" s="156"/>
      <c r="G181" s="156"/>
      <c r="H181" s="156"/>
      <c r="I181" s="156"/>
      <c r="J181" s="156"/>
      <c r="K181" s="156"/>
      <c r="L181" s="156"/>
      <c r="M181" s="156"/>
      <c r="N181" s="156"/>
      <c r="O181" s="156"/>
      <c r="P181" s="156"/>
      <c r="Q181" s="156"/>
      <c r="R181" s="156"/>
      <c r="S181" s="156"/>
      <c r="T181" s="156"/>
      <c r="U181" s="156"/>
      <c r="V181" s="156"/>
      <c r="W181" s="156"/>
      <c r="X181" s="88"/>
    </row>
    <row r="182" spans="1:24" ht="16.5" customHeight="1">
      <c r="A182" s="118"/>
      <c r="B182" s="77" t="s">
        <v>92</v>
      </c>
      <c r="C182" s="100" t="s">
        <v>93</v>
      </c>
      <c r="D182" s="64">
        <f>SUM(E63)</f>
        <v>71000</v>
      </c>
      <c r="E182" s="64">
        <v>71000</v>
      </c>
      <c r="F182" s="64">
        <f>SUM(G63)</f>
        <v>71000</v>
      </c>
      <c r="G182" s="64">
        <v>71000</v>
      </c>
      <c r="H182" s="64">
        <f>SUM(I63)</f>
        <v>71000</v>
      </c>
      <c r="I182" s="64">
        <v>71000</v>
      </c>
      <c r="J182" s="64">
        <f>SUM(K63)</f>
        <v>71000</v>
      </c>
      <c r="K182" s="64">
        <v>71000</v>
      </c>
      <c r="L182" s="64">
        <f>SUM(M63)</f>
        <v>71000</v>
      </c>
      <c r="M182" s="64">
        <v>71000</v>
      </c>
      <c r="N182" s="64">
        <f t="shared" ref="N182:N227" si="48">SUM(O63)</f>
        <v>71000</v>
      </c>
      <c r="O182" s="64">
        <v>71000</v>
      </c>
      <c r="P182" s="64">
        <f t="shared" ref="P182:P227" si="49">SUM(Q63)</f>
        <v>71000</v>
      </c>
      <c r="Q182" s="64">
        <v>71000</v>
      </c>
      <c r="R182" s="65">
        <f t="shared" ref="R182:S195" si="50">SUM(D182+F182+H182+J182+L182+N182+P182)/7</f>
        <v>71000</v>
      </c>
      <c r="S182" s="65">
        <f t="shared" si="50"/>
        <v>71000</v>
      </c>
      <c r="T182" s="67">
        <f t="shared" ref="T182:T189" si="51">SUM(S182-R182)</f>
        <v>0</v>
      </c>
      <c r="U182" s="68">
        <f t="shared" ref="U182:U189" si="52">AVERAGE(S182-R182)/R182</f>
        <v>0</v>
      </c>
      <c r="V182" s="69">
        <f t="shared" ref="V182:V189" si="53">MAX(E182,G182,I182,K182,M182,O182,Q182)</f>
        <v>71000</v>
      </c>
      <c r="W182" s="70">
        <f t="shared" ref="W182:W189" si="54">MIN(E182,G182,I182,K182,M182,O182,Q182)</f>
        <v>71000</v>
      </c>
      <c r="X182" s="95"/>
    </row>
    <row r="183" spans="1:24" ht="16.5" customHeight="1">
      <c r="A183" s="119"/>
      <c r="B183" s="78" t="s">
        <v>94</v>
      </c>
      <c r="C183" s="120" t="s">
        <v>93</v>
      </c>
      <c r="D183" s="64">
        <f t="shared" ref="D183:H195" si="55">SUM(E64)</f>
        <v>58000</v>
      </c>
      <c r="E183" s="64">
        <v>58000</v>
      </c>
      <c r="F183" s="64">
        <f t="shared" ref="F183:F189" si="56">SUM(G64)</f>
        <v>58000</v>
      </c>
      <c r="G183" s="64">
        <v>58000</v>
      </c>
      <c r="H183" s="64">
        <f t="shared" si="55"/>
        <v>58000</v>
      </c>
      <c r="I183" s="64">
        <v>58000</v>
      </c>
      <c r="J183" s="64">
        <f t="shared" ref="J183:J189" si="57">SUM(K64)</f>
        <v>58000</v>
      </c>
      <c r="K183" s="64">
        <v>58000</v>
      </c>
      <c r="L183" s="64">
        <f t="shared" ref="L183:L189" si="58">SUM(M64)</f>
        <v>58000</v>
      </c>
      <c r="M183" s="64">
        <v>58000</v>
      </c>
      <c r="N183" s="64">
        <f t="shared" si="48"/>
        <v>58000</v>
      </c>
      <c r="O183" s="64">
        <v>58000</v>
      </c>
      <c r="P183" s="64">
        <f t="shared" si="49"/>
        <v>58000</v>
      </c>
      <c r="Q183" s="64">
        <v>58000</v>
      </c>
      <c r="R183" s="65">
        <f t="shared" si="50"/>
        <v>58000</v>
      </c>
      <c r="S183" s="65">
        <f t="shared" si="50"/>
        <v>58000</v>
      </c>
      <c r="T183" s="71">
        <f t="shared" si="51"/>
        <v>0</v>
      </c>
      <c r="U183" s="72">
        <f t="shared" si="52"/>
        <v>0</v>
      </c>
      <c r="V183" s="73">
        <f t="shared" si="53"/>
        <v>58000</v>
      </c>
      <c r="W183" s="74">
        <f t="shared" si="54"/>
        <v>58000</v>
      </c>
      <c r="X183" s="79"/>
    </row>
    <row r="184" spans="1:24" ht="16.5" customHeight="1">
      <c r="A184" s="79"/>
      <c r="B184" s="79" t="s">
        <v>95</v>
      </c>
      <c r="C184" s="100" t="s">
        <v>93</v>
      </c>
      <c r="D184" s="64">
        <f t="shared" si="55"/>
        <v>62000</v>
      </c>
      <c r="E184" s="64">
        <v>62000</v>
      </c>
      <c r="F184" s="64">
        <f t="shared" si="56"/>
        <v>62000</v>
      </c>
      <c r="G184" s="64">
        <v>62000</v>
      </c>
      <c r="H184" s="64">
        <f t="shared" si="55"/>
        <v>62000</v>
      </c>
      <c r="I184" s="64">
        <v>62000</v>
      </c>
      <c r="J184" s="64">
        <f t="shared" si="57"/>
        <v>62000</v>
      </c>
      <c r="K184" s="64">
        <v>62000</v>
      </c>
      <c r="L184" s="64">
        <f t="shared" si="58"/>
        <v>62000</v>
      </c>
      <c r="M184" s="64">
        <v>62000</v>
      </c>
      <c r="N184" s="64">
        <f t="shared" si="48"/>
        <v>62000</v>
      </c>
      <c r="O184" s="64">
        <v>62000</v>
      </c>
      <c r="P184" s="64">
        <f t="shared" si="49"/>
        <v>62000</v>
      </c>
      <c r="Q184" s="64">
        <v>62000</v>
      </c>
      <c r="R184" s="65">
        <f t="shared" si="50"/>
        <v>62000</v>
      </c>
      <c r="S184" s="65">
        <f t="shared" si="50"/>
        <v>62000</v>
      </c>
      <c r="T184" s="75">
        <f t="shared" si="51"/>
        <v>0</v>
      </c>
      <c r="U184" s="76">
        <f t="shared" si="52"/>
        <v>0</v>
      </c>
      <c r="V184" s="73">
        <f t="shared" si="53"/>
        <v>62000</v>
      </c>
      <c r="W184" s="74">
        <f t="shared" si="54"/>
        <v>62000</v>
      </c>
      <c r="X184" s="79"/>
    </row>
    <row r="185" spans="1:24" ht="16.5" customHeight="1">
      <c r="A185" s="79"/>
      <c r="B185" s="79" t="s">
        <v>96</v>
      </c>
      <c r="C185" s="120" t="s">
        <v>93</v>
      </c>
      <c r="D185" s="64">
        <f t="shared" si="55"/>
        <v>51000</v>
      </c>
      <c r="E185" s="64">
        <v>51000</v>
      </c>
      <c r="F185" s="64">
        <f t="shared" si="56"/>
        <v>51000</v>
      </c>
      <c r="G185" s="64">
        <v>51000</v>
      </c>
      <c r="H185" s="64">
        <f t="shared" si="55"/>
        <v>51000</v>
      </c>
      <c r="I185" s="64">
        <v>51000</v>
      </c>
      <c r="J185" s="64">
        <f t="shared" si="57"/>
        <v>51000</v>
      </c>
      <c r="K185" s="64">
        <v>51000</v>
      </c>
      <c r="L185" s="64">
        <f t="shared" si="58"/>
        <v>51000</v>
      </c>
      <c r="M185" s="64">
        <v>51000</v>
      </c>
      <c r="N185" s="64">
        <f t="shared" si="48"/>
        <v>51000</v>
      </c>
      <c r="O185" s="64">
        <v>51000</v>
      </c>
      <c r="P185" s="64">
        <f t="shared" si="49"/>
        <v>51000</v>
      </c>
      <c r="Q185" s="64">
        <v>51000</v>
      </c>
      <c r="R185" s="65">
        <f t="shared" si="50"/>
        <v>51000</v>
      </c>
      <c r="S185" s="65">
        <f t="shared" si="50"/>
        <v>51000</v>
      </c>
      <c r="T185" s="71">
        <f t="shared" si="51"/>
        <v>0</v>
      </c>
      <c r="U185" s="72">
        <f t="shared" si="52"/>
        <v>0</v>
      </c>
      <c r="V185" s="73">
        <f t="shared" si="53"/>
        <v>51000</v>
      </c>
      <c r="W185" s="74">
        <f t="shared" si="54"/>
        <v>51000</v>
      </c>
      <c r="X185" s="79"/>
    </row>
    <row r="186" spans="1:24" ht="16.5" customHeight="1">
      <c r="A186" s="79"/>
      <c r="B186" s="79" t="s">
        <v>97</v>
      </c>
      <c r="C186" s="120" t="s">
        <v>93</v>
      </c>
      <c r="D186" s="64" t="e">
        <f t="shared" si="55"/>
        <v>#REF!</v>
      </c>
      <c r="E186" s="64" t="e">
        <f>SUM(D186)</f>
        <v>#REF!</v>
      </c>
      <c r="F186" s="64" t="e">
        <f t="shared" si="56"/>
        <v>#REF!</v>
      </c>
      <c r="G186" s="64" t="e">
        <f>SUM(F186)</f>
        <v>#REF!</v>
      </c>
      <c r="H186" s="64" t="e">
        <f t="shared" si="55"/>
        <v>#REF!</v>
      </c>
      <c r="I186" s="64" t="e">
        <f>SUM(H186)</f>
        <v>#REF!</v>
      </c>
      <c r="J186" s="64" t="e">
        <f t="shared" si="57"/>
        <v>#REF!</v>
      </c>
      <c r="K186" s="64" t="e">
        <f>SUM(J186)</f>
        <v>#REF!</v>
      </c>
      <c r="L186" s="64" t="e">
        <f t="shared" si="58"/>
        <v>#REF!</v>
      </c>
      <c r="M186" s="64" t="e">
        <f>SUM(L186)</f>
        <v>#REF!</v>
      </c>
      <c r="N186" s="64" t="e">
        <f t="shared" si="48"/>
        <v>#REF!</v>
      </c>
      <c r="O186" s="64" t="e">
        <f>SUM(N186)</f>
        <v>#REF!</v>
      </c>
      <c r="P186" s="64" t="e">
        <f t="shared" si="49"/>
        <v>#REF!</v>
      </c>
      <c r="Q186" s="64" t="e">
        <f>SUM(P186)</f>
        <v>#REF!</v>
      </c>
      <c r="R186" s="65" t="e">
        <f t="shared" si="50"/>
        <v>#REF!</v>
      </c>
      <c r="S186" s="65" t="e">
        <f t="shared" si="50"/>
        <v>#REF!</v>
      </c>
      <c r="T186" s="71" t="e">
        <f t="shared" si="51"/>
        <v>#REF!</v>
      </c>
      <c r="U186" s="72" t="e">
        <f t="shared" si="52"/>
        <v>#REF!</v>
      </c>
      <c r="V186" s="73" t="e">
        <f t="shared" si="53"/>
        <v>#REF!</v>
      </c>
      <c r="W186" s="74" t="e">
        <f t="shared" si="54"/>
        <v>#REF!</v>
      </c>
      <c r="X186" s="79"/>
    </row>
    <row r="187" spans="1:24" ht="16.5" customHeight="1">
      <c r="A187" s="79"/>
      <c r="B187" s="79" t="s">
        <v>98</v>
      </c>
      <c r="C187" s="120" t="s">
        <v>93</v>
      </c>
      <c r="D187" s="64" t="e">
        <f t="shared" si="55"/>
        <v>#REF!</v>
      </c>
      <c r="E187" s="64" t="e">
        <f>SUM(D187)</f>
        <v>#REF!</v>
      </c>
      <c r="F187" s="64" t="e">
        <f t="shared" si="56"/>
        <v>#REF!</v>
      </c>
      <c r="G187" s="64" t="e">
        <f>SUM(F187)</f>
        <v>#REF!</v>
      </c>
      <c r="H187" s="64" t="e">
        <f t="shared" si="55"/>
        <v>#REF!</v>
      </c>
      <c r="I187" s="64" t="e">
        <f>SUM(H187)</f>
        <v>#REF!</v>
      </c>
      <c r="J187" s="64" t="e">
        <f t="shared" si="57"/>
        <v>#REF!</v>
      </c>
      <c r="K187" s="64" t="e">
        <f>SUM(J187)</f>
        <v>#REF!</v>
      </c>
      <c r="L187" s="64" t="e">
        <f t="shared" si="58"/>
        <v>#REF!</v>
      </c>
      <c r="M187" s="64" t="e">
        <f>SUM(L187)</f>
        <v>#REF!</v>
      </c>
      <c r="N187" s="64" t="e">
        <f t="shared" si="48"/>
        <v>#REF!</v>
      </c>
      <c r="O187" s="64" t="e">
        <f>SUM(N187)</f>
        <v>#REF!</v>
      </c>
      <c r="P187" s="64" t="e">
        <f t="shared" si="49"/>
        <v>#REF!</v>
      </c>
      <c r="Q187" s="64" t="e">
        <f>SUM(P187)</f>
        <v>#REF!</v>
      </c>
      <c r="R187" s="65" t="e">
        <f t="shared" si="50"/>
        <v>#REF!</v>
      </c>
      <c r="S187" s="65" t="e">
        <f t="shared" si="50"/>
        <v>#REF!</v>
      </c>
      <c r="T187" s="71" t="e">
        <f t="shared" si="51"/>
        <v>#REF!</v>
      </c>
      <c r="U187" s="72" t="e">
        <f t="shared" si="52"/>
        <v>#REF!</v>
      </c>
      <c r="V187" s="73" t="e">
        <f t="shared" si="53"/>
        <v>#REF!</v>
      </c>
      <c r="W187" s="74" t="e">
        <f t="shared" si="54"/>
        <v>#REF!</v>
      </c>
      <c r="X187" s="79"/>
    </row>
    <row r="188" spans="1:24" ht="16.5" customHeight="1">
      <c r="A188" s="79"/>
      <c r="B188" s="79" t="s">
        <v>99</v>
      </c>
      <c r="C188" s="120" t="s">
        <v>93</v>
      </c>
      <c r="D188" s="64" t="e">
        <f t="shared" si="55"/>
        <v>#REF!</v>
      </c>
      <c r="E188" s="64" t="e">
        <f>SUM(D188)</f>
        <v>#REF!</v>
      </c>
      <c r="F188" s="64" t="e">
        <f t="shared" si="56"/>
        <v>#REF!</v>
      </c>
      <c r="G188" s="64" t="e">
        <f>SUM(F188)</f>
        <v>#REF!</v>
      </c>
      <c r="H188" s="64" t="e">
        <f t="shared" si="55"/>
        <v>#REF!</v>
      </c>
      <c r="I188" s="64" t="e">
        <f>SUM(H188)</f>
        <v>#REF!</v>
      </c>
      <c r="J188" s="64" t="e">
        <f t="shared" si="57"/>
        <v>#REF!</v>
      </c>
      <c r="K188" s="64" t="e">
        <f>SUM(J188)</f>
        <v>#REF!</v>
      </c>
      <c r="L188" s="64" t="e">
        <f t="shared" si="58"/>
        <v>#REF!</v>
      </c>
      <c r="M188" s="64" t="e">
        <f>SUM(L188)</f>
        <v>#REF!</v>
      </c>
      <c r="N188" s="64" t="e">
        <f t="shared" si="48"/>
        <v>#REF!</v>
      </c>
      <c r="O188" s="64" t="e">
        <f>SUM(N188)</f>
        <v>#REF!</v>
      </c>
      <c r="P188" s="64" t="e">
        <f t="shared" si="49"/>
        <v>#REF!</v>
      </c>
      <c r="Q188" s="64" t="e">
        <f>SUM(P188)</f>
        <v>#REF!</v>
      </c>
      <c r="R188" s="65" t="e">
        <f t="shared" si="50"/>
        <v>#REF!</v>
      </c>
      <c r="S188" s="65" t="e">
        <f t="shared" si="50"/>
        <v>#REF!</v>
      </c>
      <c r="T188" s="71" t="e">
        <f t="shared" si="51"/>
        <v>#REF!</v>
      </c>
      <c r="U188" s="72" t="e">
        <f t="shared" si="52"/>
        <v>#REF!</v>
      </c>
      <c r="V188" s="73" t="e">
        <f t="shared" si="53"/>
        <v>#REF!</v>
      </c>
      <c r="W188" s="74" t="e">
        <f t="shared" si="54"/>
        <v>#REF!</v>
      </c>
      <c r="X188" s="79"/>
    </row>
    <row r="189" spans="1:24" ht="16.5" customHeight="1">
      <c r="A189" s="79"/>
      <c r="B189" s="79" t="s">
        <v>100</v>
      </c>
      <c r="C189" s="230" t="s">
        <v>93</v>
      </c>
      <c r="D189" s="64" t="e">
        <f t="shared" si="55"/>
        <v>#REF!</v>
      </c>
      <c r="E189" s="64" t="e">
        <f>SUM(D189)</f>
        <v>#REF!</v>
      </c>
      <c r="F189" s="64" t="e">
        <f t="shared" si="56"/>
        <v>#REF!</v>
      </c>
      <c r="G189" s="64" t="e">
        <f>SUM(F189)</f>
        <v>#REF!</v>
      </c>
      <c r="H189" s="64" t="e">
        <f t="shared" si="55"/>
        <v>#REF!</v>
      </c>
      <c r="I189" s="64" t="e">
        <f>SUM(H189)</f>
        <v>#REF!</v>
      </c>
      <c r="J189" s="64" t="e">
        <f t="shared" si="57"/>
        <v>#REF!</v>
      </c>
      <c r="K189" s="64" t="e">
        <f>SUM(J189)</f>
        <v>#REF!</v>
      </c>
      <c r="L189" s="64" t="e">
        <f t="shared" si="58"/>
        <v>#REF!</v>
      </c>
      <c r="M189" s="64" t="e">
        <f>SUM(L189)</f>
        <v>#REF!</v>
      </c>
      <c r="N189" s="64" t="e">
        <f t="shared" si="48"/>
        <v>#REF!</v>
      </c>
      <c r="O189" s="64" t="e">
        <f>SUM(N189)</f>
        <v>#REF!</v>
      </c>
      <c r="P189" s="64" t="e">
        <f t="shared" si="49"/>
        <v>#REF!</v>
      </c>
      <c r="Q189" s="64" t="e">
        <f>SUM(P189)</f>
        <v>#REF!</v>
      </c>
      <c r="R189" s="65" t="e">
        <f t="shared" si="50"/>
        <v>#REF!</v>
      </c>
      <c r="S189" s="66" t="e">
        <f>SUM(E189+G189+I189+K189+M189+O189+Q189)/7</f>
        <v>#REF!</v>
      </c>
      <c r="T189" s="71" t="e">
        <f t="shared" si="51"/>
        <v>#REF!</v>
      </c>
      <c r="U189" s="72" t="e">
        <f t="shared" si="52"/>
        <v>#REF!</v>
      </c>
      <c r="V189" s="73" t="e">
        <f t="shared" si="53"/>
        <v>#REF!</v>
      </c>
      <c r="W189" s="74" t="e">
        <f t="shared" si="54"/>
        <v>#REF!</v>
      </c>
      <c r="X189" s="80"/>
    </row>
    <row r="190" spans="1:24" ht="16.5" customHeight="1">
      <c r="A190" s="79">
        <v>2</v>
      </c>
      <c r="B190" s="81" t="s">
        <v>101</v>
      </c>
      <c r="C190" s="82"/>
      <c r="D190" s="82"/>
      <c r="E190" s="83"/>
      <c r="F190" s="82"/>
      <c r="G190" s="83"/>
      <c r="H190" s="82"/>
      <c r="I190" s="83"/>
      <c r="J190" s="82"/>
      <c r="K190" s="83"/>
      <c r="L190" s="82"/>
      <c r="M190" s="83"/>
      <c r="N190" s="83"/>
      <c r="O190" s="83"/>
      <c r="P190" s="83"/>
      <c r="Q190" s="83"/>
      <c r="R190" s="83"/>
      <c r="S190" s="96"/>
      <c r="T190" s="84"/>
      <c r="U190" s="85"/>
      <c r="V190" s="86"/>
      <c r="W190" s="87"/>
      <c r="X190" s="88"/>
    </row>
    <row r="191" spans="1:24" ht="16.5" customHeight="1">
      <c r="A191" s="79"/>
      <c r="B191" s="79" t="s">
        <v>102</v>
      </c>
      <c r="C191" s="242" t="s">
        <v>38</v>
      </c>
      <c r="D191" s="64" t="e">
        <f t="shared" si="55"/>
        <v>#REF!</v>
      </c>
      <c r="E191" s="64" t="e">
        <f>SUM(D191)</f>
        <v>#REF!</v>
      </c>
      <c r="F191" s="64" t="e">
        <f t="shared" ref="F191:F195" si="59">SUM(G72)</f>
        <v>#REF!</v>
      </c>
      <c r="G191" s="64" t="e">
        <f>SUM(F191)</f>
        <v>#REF!</v>
      </c>
      <c r="H191" s="64" t="e">
        <f t="shared" si="55"/>
        <v>#REF!</v>
      </c>
      <c r="I191" s="64" t="e">
        <f>SUM(H191)</f>
        <v>#REF!</v>
      </c>
      <c r="J191" s="64" t="e">
        <f t="shared" ref="J191:J195" si="60">SUM(K72)</f>
        <v>#REF!</v>
      </c>
      <c r="K191" s="64" t="e">
        <f>SUM(J191)</f>
        <v>#REF!</v>
      </c>
      <c r="L191" s="64" t="e">
        <f t="shared" ref="L191:L195" si="61">SUM(M72)</f>
        <v>#REF!</v>
      </c>
      <c r="M191" s="64" t="e">
        <f>SUM(L191)</f>
        <v>#REF!</v>
      </c>
      <c r="N191" s="64" t="e">
        <f t="shared" si="48"/>
        <v>#REF!</v>
      </c>
      <c r="O191" s="64" t="e">
        <f>SUM(N191)</f>
        <v>#REF!</v>
      </c>
      <c r="P191" s="64" t="e">
        <f t="shared" si="49"/>
        <v>#REF!</v>
      </c>
      <c r="Q191" s="64" t="e">
        <f>SUM(P191)</f>
        <v>#REF!</v>
      </c>
      <c r="R191" s="65" t="e">
        <f t="shared" si="50"/>
        <v>#REF!</v>
      </c>
      <c r="S191" s="64" t="e">
        <f t="shared" si="50"/>
        <v>#REF!</v>
      </c>
      <c r="T191" s="67" t="e">
        <f>SUM(S191-R191)</f>
        <v>#REF!</v>
      </c>
      <c r="U191" s="68" t="e">
        <f>AVERAGE(S191-R191)/R191</f>
        <v>#REF!</v>
      </c>
      <c r="V191" s="89" t="e">
        <f>MAX(E191,G191,I191,K191,M191,O191,Q191)</f>
        <v>#REF!</v>
      </c>
      <c r="W191" s="90" t="e">
        <f>MIN(E191,G191,I191,K191,M191,O191,Q191)</f>
        <v>#REF!</v>
      </c>
      <c r="X191" s="114"/>
    </row>
    <row r="192" spans="1:24" ht="16.5" customHeight="1">
      <c r="A192" s="79"/>
      <c r="B192" s="91" t="s">
        <v>103</v>
      </c>
      <c r="C192" s="242" t="s">
        <v>38</v>
      </c>
      <c r="D192" s="64" t="e">
        <f t="shared" si="55"/>
        <v>#REF!</v>
      </c>
      <c r="E192" s="64" t="e">
        <f>SUM(D192)</f>
        <v>#REF!</v>
      </c>
      <c r="F192" s="64" t="e">
        <f t="shared" si="59"/>
        <v>#REF!</v>
      </c>
      <c r="G192" s="64" t="e">
        <f>SUM(F192)</f>
        <v>#REF!</v>
      </c>
      <c r="H192" s="64" t="e">
        <f t="shared" si="55"/>
        <v>#REF!</v>
      </c>
      <c r="I192" s="64" t="e">
        <f>SUM(H192)</f>
        <v>#REF!</v>
      </c>
      <c r="J192" s="64" t="e">
        <f t="shared" si="60"/>
        <v>#REF!</v>
      </c>
      <c r="K192" s="64" t="e">
        <f>SUM(J192)</f>
        <v>#REF!</v>
      </c>
      <c r="L192" s="64" t="e">
        <f t="shared" si="61"/>
        <v>#REF!</v>
      </c>
      <c r="M192" s="64" t="e">
        <f>SUM(L192)</f>
        <v>#REF!</v>
      </c>
      <c r="N192" s="64" t="e">
        <f t="shared" si="48"/>
        <v>#REF!</v>
      </c>
      <c r="O192" s="64" t="e">
        <f>SUM(N192)</f>
        <v>#REF!</v>
      </c>
      <c r="P192" s="64" t="e">
        <f t="shared" si="49"/>
        <v>#REF!</v>
      </c>
      <c r="Q192" s="64" t="e">
        <f>SUM(P192)</f>
        <v>#REF!</v>
      </c>
      <c r="R192" s="65" t="e">
        <f t="shared" si="50"/>
        <v>#REF!</v>
      </c>
      <c r="S192" s="65" t="e">
        <f t="shared" si="50"/>
        <v>#REF!</v>
      </c>
      <c r="T192" s="71" t="e">
        <f>SUM(S192-R192)</f>
        <v>#REF!</v>
      </c>
      <c r="U192" s="72" t="e">
        <f>AVERAGE(S192-R192)/R192</f>
        <v>#REF!</v>
      </c>
      <c r="V192" s="73" t="e">
        <f>MAX(E192,G192,I192,K192,M192,O192,Q192)</f>
        <v>#REF!</v>
      </c>
      <c r="W192" s="73" t="e">
        <f>MIN(E192,G192,I192,K192,M192,O192,Q192)</f>
        <v>#REF!</v>
      </c>
      <c r="X192" s="79"/>
    </row>
    <row r="193" spans="1:24" ht="16.5" customHeight="1">
      <c r="A193" s="121"/>
      <c r="B193" s="77" t="s">
        <v>104</v>
      </c>
      <c r="C193" s="100" t="s">
        <v>38</v>
      </c>
      <c r="D193" s="64" t="e">
        <f t="shared" si="55"/>
        <v>#REF!</v>
      </c>
      <c r="E193" s="64" t="e">
        <f>SUM(D193)</f>
        <v>#REF!</v>
      </c>
      <c r="F193" s="64" t="e">
        <f t="shared" si="59"/>
        <v>#REF!</v>
      </c>
      <c r="G193" s="64" t="e">
        <f>SUM(F193)</f>
        <v>#REF!</v>
      </c>
      <c r="H193" s="64" t="e">
        <f t="shared" si="55"/>
        <v>#REF!</v>
      </c>
      <c r="I193" s="64" t="e">
        <f>SUM(H193)</f>
        <v>#REF!</v>
      </c>
      <c r="J193" s="64" t="e">
        <f t="shared" si="60"/>
        <v>#REF!</v>
      </c>
      <c r="K193" s="64" t="e">
        <f>SUM(J193)</f>
        <v>#REF!</v>
      </c>
      <c r="L193" s="64" t="e">
        <f t="shared" si="61"/>
        <v>#REF!</v>
      </c>
      <c r="M193" s="64" t="e">
        <f>SUM(L193)</f>
        <v>#REF!</v>
      </c>
      <c r="N193" s="64" t="e">
        <f t="shared" si="48"/>
        <v>#REF!</v>
      </c>
      <c r="O193" s="64" t="e">
        <f>SUM(N193)</f>
        <v>#REF!</v>
      </c>
      <c r="P193" s="64" t="e">
        <f t="shared" si="49"/>
        <v>#REF!</v>
      </c>
      <c r="Q193" s="64" t="e">
        <f>SUM(P193)</f>
        <v>#REF!</v>
      </c>
      <c r="R193" s="65" t="e">
        <f t="shared" si="50"/>
        <v>#REF!</v>
      </c>
      <c r="S193" s="65" t="e">
        <f t="shared" si="50"/>
        <v>#REF!</v>
      </c>
      <c r="T193" s="92" t="e">
        <f>SUM(S193-R193)</f>
        <v>#REF!</v>
      </c>
      <c r="U193" s="93" t="e">
        <f>AVERAGE(S193-R193)/R193</f>
        <v>#REF!</v>
      </c>
      <c r="V193" s="69" t="e">
        <f>MAX(E193,G193,I193,K193,M193,O193,Q193)</f>
        <v>#REF!</v>
      </c>
      <c r="W193" s="70" t="e">
        <f>MIN(E193,G193,I193,K193,M193,O193,Q193)</f>
        <v>#REF!</v>
      </c>
      <c r="X193" s="95"/>
    </row>
    <row r="194" spans="1:24" ht="16.5" customHeight="1">
      <c r="A194" s="79"/>
      <c r="B194" s="91" t="s">
        <v>105</v>
      </c>
      <c r="C194" s="242" t="s">
        <v>38</v>
      </c>
      <c r="D194" s="64" t="e">
        <f t="shared" si="55"/>
        <v>#REF!</v>
      </c>
      <c r="E194" s="64" t="e">
        <f>SUM(D194)</f>
        <v>#REF!</v>
      </c>
      <c r="F194" s="64" t="e">
        <f t="shared" si="59"/>
        <v>#REF!</v>
      </c>
      <c r="G194" s="64" t="e">
        <f>SUM(F194)</f>
        <v>#REF!</v>
      </c>
      <c r="H194" s="64" t="e">
        <f t="shared" si="55"/>
        <v>#REF!</v>
      </c>
      <c r="I194" s="64" t="e">
        <f>SUM(H194)</f>
        <v>#REF!</v>
      </c>
      <c r="J194" s="64" t="e">
        <f t="shared" si="60"/>
        <v>#REF!</v>
      </c>
      <c r="K194" s="64" t="e">
        <f>SUM(J194)</f>
        <v>#REF!</v>
      </c>
      <c r="L194" s="64" t="e">
        <f t="shared" si="61"/>
        <v>#REF!</v>
      </c>
      <c r="M194" s="64" t="e">
        <f>SUM(L194)</f>
        <v>#REF!</v>
      </c>
      <c r="N194" s="64" t="e">
        <f t="shared" si="48"/>
        <v>#REF!</v>
      </c>
      <c r="O194" s="64" t="e">
        <f>SUM(N194)</f>
        <v>#REF!</v>
      </c>
      <c r="P194" s="64" t="e">
        <f t="shared" si="49"/>
        <v>#REF!</v>
      </c>
      <c r="Q194" s="64" t="e">
        <f>SUM(P194)</f>
        <v>#REF!</v>
      </c>
      <c r="R194" s="65" t="e">
        <f t="shared" si="50"/>
        <v>#REF!</v>
      </c>
      <c r="S194" s="65" t="e">
        <f t="shared" si="50"/>
        <v>#REF!</v>
      </c>
      <c r="T194" s="71" t="e">
        <f>SUM(S194-R194)</f>
        <v>#REF!</v>
      </c>
      <c r="U194" s="72" t="e">
        <f>AVERAGE(S194-R194)/R194</f>
        <v>#REF!</v>
      </c>
      <c r="V194" s="73" t="e">
        <f>MAX(E194,G194,I194,K194,M194,O194,Q194)</f>
        <v>#REF!</v>
      </c>
      <c r="W194" s="73" t="e">
        <f>MIN(E194,G194,I194,K194,M194,O194,Q194)</f>
        <v>#REF!</v>
      </c>
      <c r="X194" s="79"/>
    </row>
    <row r="195" spans="1:24" ht="16.5" customHeight="1">
      <c r="A195" s="79"/>
      <c r="B195" s="91" t="s">
        <v>106</v>
      </c>
      <c r="C195" s="242" t="s">
        <v>38</v>
      </c>
      <c r="D195" s="64" t="e">
        <f t="shared" si="55"/>
        <v>#REF!</v>
      </c>
      <c r="E195" s="64" t="e">
        <f>SUM(D195)</f>
        <v>#REF!</v>
      </c>
      <c r="F195" s="64" t="e">
        <f t="shared" si="59"/>
        <v>#REF!</v>
      </c>
      <c r="G195" s="64" t="e">
        <f>SUM(F195)</f>
        <v>#REF!</v>
      </c>
      <c r="H195" s="64" t="e">
        <f t="shared" si="55"/>
        <v>#REF!</v>
      </c>
      <c r="I195" s="64" t="e">
        <f>SUM(H195)</f>
        <v>#REF!</v>
      </c>
      <c r="J195" s="64" t="e">
        <f t="shared" si="60"/>
        <v>#REF!</v>
      </c>
      <c r="K195" s="64" t="e">
        <f>SUM(J195)</f>
        <v>#REF!</v>
      </c>
      <c r="L195" s="64" t="e">
        <f t="shared" si="61"/>
        <v>#REF!</v>
      </c>
      <c r="M195" s="64" t="e">
        <f>SUM(L195)</f>
        <v>#REF!</v>
      </c>
      <c r="N195" s="64" t="e">
        <f t="shared" si="48"/>
        <v>#REF!</v>
      </c>
      <c r="O195" s="64" t="e">
        <f>SUM(N195)</f>
        <v>#REF!</v>
      </c>
      <c r="P195" s="64" t="e">
        <f t="shared" si="49"/>
        <v>#REF!</v>
      </c>
      <c r="Q195" s="64" t="e">
        <f>SUM(P195)</f>
        <v>#REF!</v>
      </c>
      <c r="R195" s="65" t="e">
        <f t="shared" si="50"/>
        <v>#REF!</v>
      </c>
      <c r="S195" s="65" t="e">
        <f t="shared" si="50"/>
        <v>#REF!</v>
      </c>
      <c r="T195" s="71" t="e">
        <f>SUM(S195-R195)</f>
        <v>#REF!</v>
      </c>
      <c r="U195" s="72" t="e">
        <f>AVERAGE(S195-R195)/R195</f>
        <v>#REF!</v>
      </c>
      <c r="V195" s="73" t="e">
        <f>MAX(E195,G195,I195,K195,M195,O195,Q195)</f>
        <v>#REF!</v>
      </c>
      <c r="W195" s="74" t="e">
        <f>MIN(E195,G195,I195,K195,M195,O195,Q195)</f>
        <v>#REF!</v>
      </c>
      <c r="X195" s="79"/>
    </row>
    <row r="196" spans="1:24" ht="16.5" customHeight="1">
      <c r="A196" s="79">
        <v>3</v>
      </c>
      <c r="B196" s="81" t="s">
        <v>107</v>
      </c>
      <c r="C196" s="82"/>
      <c r="D196" s="64"/>
      <c r="E196" s="83"/>
      <c r="F196" s="64"/>
      <c r="G196" s="83"/>
      <c r="H196" s="64"/>
      <c r="I196" s="83"/>
      <c r="J196" s="64"/>
      <c r="K196" s="83"/>
      <c r="L196" s="64"/>
      <c r="M196" s="83"/>
      <c r="N196" s="64">
        <f t="shared" si="48"/>
        <v>0</v>
      </c>
      <c r="O196" s="83"/>
      <c r="P196" s="64">
        <f t="shared" si="49"/>
        <v>0</v>
      </c>
      <c r="Q196" s="83"/>
      <c r="R196" s="83"/>
      <c r="S196" s="84"/>
      <c r="T196" s="84"/>
      <c r="U196" s="85"/>
      <c r="V196" s="86"/>
      <c r="W196" s="87"/>
      <c r="X196" s="79"/>
    </row>
    <row r="197" spans="1:24" ht="16.5" customHeight="1">
      <c r="A197" s="79"/>
      <c r="B197" s="79" t="s">
        <v>108</v>
      </c>
      <c r="C197" s="217"/>
      <c r="D197" s="64"/>
      <c r="E197" s="64">
        <f>SUM(D197)</f>
        <v>0</v>
      </c>
      <c r="F197" s="64"/>
      <c r="G197" s="64">
        <f>SUM(F197)</f>
        <v>0</v>
      </c>
      <c r="H197" s="64"/>
      <c r="I197" s="64">
        <f>SUM(H197)</f>
        <v>0</v>
      </c>
      <c r="J197" s="64"/>
      <c r="K197" s="64">
        <f>SUM(J197)</f>
        <v>0</v>
      </c>
      <c r="L197" s="64"/>
      <c r="M197" s="64">
        <f>SUM(L197)</f>
        <v>0</v>
      </c>
      <c r="N197" s="64">
        <f t="shared" si="48"/>
        <v>0</v>
      </c>
      <c r="O197" s="64">
        <f>SUM(N197)</f>
        <v>0</v>
      </c>
      <c r="P197" s="64">
        <f t="shared" si="49"/>
        <v>0</v>
      </c>
      <c r="Q197" s="64">
        <f>SUM(P197)</f>
        <v>0</v>
      </c>
      <c r="R197" s="65">
        <f t="shared" ref="R197:S199" si="62">SUM(D197+F197+H197+J197+L197+N197+P197)/7</f>
        <v>0</v>
      </c>
      <c r="S197" s="65">
        <f t="shared" si="62"/>
        <v>0</v>
      </c>
      <c r="T197" s="92"/>
      <c r="U197" s="94"/>
      <c r="V197" s="69"/>
      <c r="W197" s="70"/>
      <c r="X197" s="95"/>
    </row>
    <row r="198" spans="1:24" ht="16.5" customHeight="1">
      <c r="A198" s="79"/>
      <c r="B198" s="91" t="s">
        <v>109</v>
      </c>
      <c r="C198" s="242" t="s">
        <v>110</v>
      </c>
      <c r="D198" s="64">
        <f t="shared" ref="D198:D207" si="63">SUM(E79)</f>
        <v>49000</v>
      </c>
      <c r="E198" s="64">
        <v>49000</v>
      </c>
      <c r="F198" s="64">
        <f t="shared" ref="F198:F199" si="64">SUM(G79)</f>
        <v>49000</v>
      </c>
      <c r="G198" s="64">
        <v>49000</v>
      </c>
      <c r="H198" s="64">
        <f t="shared" ref="H198:H199" si="65">SUM(I79)</f>
        <v>49000</v>
      </c>
      <c r="I198" s="64">
        <v>49000</v>
      </c>
      <c r="J198" s="64">
        <f t="shared" ref="J198:J199" si="66">SUM(K79)</f>
        <v>49000</v>
      </c>
      <c r="K198" s="64">
        <v>49000</v>
      </c>
      <c r="L198" s="64">
        <f t="shared" ref="L198:L199" si="67">SUM(M79)</f>
        <v>49000</v>
      </c>
      <c r="M198" s="64">
        <v>49000</v>
      </c>
      <c r="N198" s="64">
        <f t="shared" si="48"/>
        <v>49000</v>
      </c>
      <c r="O198" s="64">
        <v>49000</v>
      </c>
      <c r="P198" s="64">
        <f t="shared" si="49"/>
        <v>49000</v>
      </c>
      <c r="Q198" s="64">
        <v>49000</v>
      </c>
      <c r="R198" s="65">
        <f t="shared" si="62"/>
        <v>49000</v>
      </c>
      <c r="S198" s="65">
        <f t="shared" si="62"/>
        <v>49000</v>
      </c>
      <c r="T198" s="71">
        <f>SUM(S198-R198)</f>
        <v>0</v>
      </c>
      <c r="U198" s="72">
        <f>AVERAGE(S198-R198)/R198</f>
        <v>0</v>
      </c>
      <c r="V198" s="73">
        <f>MAX(E198,G198,I198,K198,M198,O198,Q198)</f>
        <v>49000</v>
      </c>
      <c r="W198" s="73">
        <f>MIN(E198,G198,I198,K198,M198,O198,Q198)</f>
        <v>49000</v>
      </c>
      <c r="X198" s="79"/>
    </row>
    <row r="199" spans="1:24" ht="16.5" customHeight="1">
      <c r="A199" s="79"/>
      <c r="B199" s="91" t="s">
        <v>111</v>
      </c>
      <c r="C199" s="242" t="s">
        <v>110</v>
      </c>
      <c r="D199" s="64">
        <f t="shared" si="63"/>
        <v>59000</v>
      </c>
      <c r="E199" s="64">
        <v>59000</v>
      </c>
      <c r="F199" s="64">
        <f t="shared" si="64"/>
        <v>59000</v>
      </c>
      <c r="G199" s="64">
        <v>59000</v>
      </c>
      <c r="H199" s="64">
        <f t="shared" si="65"/>
        <v>59000</v>
      </c>
      <c r="I199" s="64">
        <v>59000</v>
      </c>
      <c r="J199" s="64">
        <f t="shared" si="66"/>
        <v>59000</v>
      </c>
      <c r="K199" s="64">
        <v>59000</v>
      </c>
      <c r="L199" s="64">
        <f t="shared" si="67"/>
        <v>59000</v>
      </c>
      <c r="M199" s="64">
        <v>59000</v>
      </c>
      <c r="N199" s="64">
        <f t="shared" si="48"/>
        <v>59000</v>
      </c>
      <c r="O199" s="64">
        <v>59000</v>
      </c>
      <c r="P199" s="64">
        <f t="shared" si="49"/>
        <v>59000</v>
      </c>
      <c r="Q199" s="64">
        <v>59000</v>
      </c>
      <c r="R199" s="65">
        <f t="shared" si="62"/>
        <v>59000</v>
      </c>
      <c r="S199" s="65">
        <f t="shared" si="62"/>
        <v>59000</v>
      </c>
      <c r="T199" s="71">
        <f>SUM(S199-R199)</f>
        <v>0</v>
      </c>
      <c r="U199" s="72">
        <f>AVERAGE(S199-R199)/R199</f>
        <v>0</v>
      </c>
      <c r="V199" s="73">
        <f>MAX(E199,G199,I199,K199,M199,O199,Q199)</f>
        <v>59000</v>
      </c>
      <c r="W199" s="73">
        <f>MIN(E199,G199,I199,K199,M199,O199,Q199)</f>
        <v>59000</v>
      </c>
      <c r="X199" s="79"/>
    </row>
    <row r="200" spans="1:24" ht="16.5" customHeight="1">
      <c r="A200" s="79"/>
      <c r="B200" s="79" t="s">
        <v>112</v>
      </c>
      <c r="C200" s="82"/>
      <c r="D200" s="64"/>
      <c r="E200" s="83"/>
      <c r="F200" s="64"/>
      <c r="G200" s="83"/>
      <c r="H200" s="64"/>
      <c r="I200" s="83"/>
      <c r="J200" s="64"/>
      <c r="K200" s="83"/>
      <c r="L200" s="64"/>
      <c r="M200" s="83"/>
      <c r="N200" s="64">
        <f t="shared" si="48"/>
        <v>0</v>
      </c>
      <c r="O200" s="83"/>
      <c r="P200" s="64">
        <f t="shared" si="49"/>
        <v>0</v>
      </c>
      <c r="Q200" s="83"/>
      <c r="R200" s="83"/>
      <c r="S200" s="96"/>
      <c r="T200" s="71"/>
      <c r="U200" s="72"/>
      <c r="V200" s="73"/>
      <c r="W200" s="73"/>
      <c r="X200" s="79"/>
    </row>
    <row r="201" spans="1:24" ht="16.5" customHeight="1">
      <c r="A201" s="79"/>
      <c r="B201" s="91" t="s">
        <v>109</v>
      </c>
      <c r="C201" s="242" t="s">
        <v>110</v>
      </c>
      <c r="D201" s="64" t="e">
        <f t="shared" si="63"/>
        <v>#REF!</v>
      </c>
      <c r="E201" s="64" t="e">
        <f>SUM(D201)</f>
        <v>#REF!</v>
      </c>
      <c r="F201" s="64" t="e">
        <f t="shared" ref="F201:F202" si="68">SUM(G82)</f>
        <v>#REF!</v>
      </c>
      <c r="G201" s="64" t="e">
        <f>SUM(F201)</f>
        <v>#REF!</v>
      </c>
      <c r="H201" s="64" t="e">
        <f t="shared" ref="H201:H202" si="69">SUM(I82)</f>
        <v>#REF!</v>
      </c>
      <c r="I201" s="64" t="e">
        <f>SUM(H201)</f>
        <v>#REF!</v>
      </c>
      <c r="J201" s="64" t="e">
        <f t="shared" ref="J201:J202" si="70">SUM(K82)</f>
        <v>#REF!</v>
      </c>
      <c r="K201" s="64" t="e">
        <f>SUM(J201)</f>
        <v>#REF!</v>
      </c>
      <c r="L201" s="64" t="e">
        <f t="shared" ref="L201:L202" si="71">SUM(M82)</f>
        <v>#REF!</v>
      </c>
      <c r="M201" s="64" t="e">
        <f>SUM(L201)</f>
        <v>#REF!</v>
      </c>
      <c r="N201" s="64" t="e">
        <f t="shared" si="48"/>
        <v>#REF!</v>
      </c>
      <c r="O201" s="64" t="e">
        <f>SUM(N201)</f>
        <v>#REF!</v>
      </c>
      <c r="P201" s="64" t="e">
        <f t="shared" si="49"/>
        <v>#REF!</v>
      </c>
      <c r="Q201" s="64" t="e">
        <f>SUM(P201)</f>
        <v>#REF!</v>
      </c>
      <c r="R201" s="65" t="e">
        <f t="shared" ref="R201:S207" si="72">SUM(D201+F201+H201+J201+L201+N201+P201)/7</f>
        <v>#REF!</v>
      </c>
      <c r="S201" s="65" t="e">
        <f t="shared" si="72"/>
        <v>#REF!</v>
      </c>
      <c r="T201" s="71" t="e">
        <f>SUM(S201-R201)</f>
        <v>#REF!</v>
      </c>
      <c r="U201" s="72" t="e">
        <f>AVERAGE(S201-R201)/R201</f>
        <v>#REF!</v>
      </c>
      <c r="V201" s="73" t="e">
        <f>MAX(E201,G201,I201,K201,M201,O201,Q201)</f>
        <v>#REF!</v>
      </c>
      <c r="W201" s="73" t="e">
        <f>MIN(E201,G201,I201,K201,M201,O201,Q201)</f>
        <v>#REF!</v>
      </c>
      <c r="X201" s="79"/>
    </row>
    <row r="202" spans="1:24" ht="16.5" customHeight="1">
      <c r="A202" s="79"/>
      <c r="B202" s="91" t="s">
        <v>111</v>
      </c>
      <c r="C202" s="242" t="s">
        <v>110</v>
      </c>
      <c r="D202" s="64" t="e">
        <f t="shared" si="63"/>
        <v>#REF!</v>
      </c>
      <c r="E202" s="64" t="e">
        <f>SUM(D202)</f>
        <v>#REF!</v>
      </c>
      <c r="F202" s="64" t="e">
        <f t="shared" si="68"/>
        <v>#REF!</v>
      </c>
      <c r="G202" s="64" t="e">
        <f>SUM(F202)</f>
        <v>#REF!</v>
      </c>
      <c r="H202" s="64" t="e">
        <f t="shared" si="69"/>
        <v>#REF!</v>
      </c>
      <c r="I202" s="64" t="e">
        <f>SUM(H202)</f>
        <v>#REF!</v>
      </c>
      <c r="J202" s="64" t="e">
        <f t="shared" si="70"/>
        <v>#REF!</v>
      </c>
      <c r="K202" s="64" t="e">
        <f>SUM(J202)</f>
        <v>#REF!</v>
      </c>
      <c r="L202" s="64" t="e">
        <f t="shared" si="71"/>
        <v>#REF!</v>
      </c>
      <c r="M202" s="64" t="e">
        <f>SUM(L202)</f>
        <v>#REF!</v>
      </c>
      <c r="N202" s="64" t="e">
        <f t="shared" si="48"/>
        <v>#REF!</v>
      </c>
      <c r="O202" s="64" t="e">
        <f>SUM(N202)</f>
        <v>#REF!</v>
      </c>
      <c r="P202" s="64" t="e">
        <f t="shared" si="49"/>
        <v>#REF!</v>
      </c>
      <c r="Q202" s="64" t="e">
        <f>SUM(P202)</f>
        <v>#REF!</v>
      </c>
      <c r="R202" s="65" t="e">
        <f t="shared" si="72"/>
        <v>#REF!</v>
      </c>
      <c r="S202" s="65" t="e">
        <f t="shared" si="72"/>
        <v>#REF!</v>
      </c>
      <c r="T202" s="71" t="e">
        <f>SUM(S202-R202)</f>
        <v>#REF!</v>
      </c>
      <c r="U202" s="72" t="e">
        <f>AVERAGE(S202-R202)/R202</f>
        <v>#REF!</v>
      </c>
      <c r="V202" s="73" t="e">
        <f>MAX(E202,G202,I202,K202,M202,O202,Q202)</f>
        <v>#REF!</v>
      </c>
      <c r="W202" s="73" t="e">
        <f>MIN(E202,G202,I202,K202,M202,O202,Q202)</f>
        <v>#REF!</v>
      </c>
      <c r="X202" s="80"/>
    </row>
    <row r="203" spans="1:24" ht="16.5" customHeight="1">
      <c r="A203" s="79">
        <v>4</v>
      </c>
      <c r="B203" s="81" t="s">
        <v>113</v>
      </c>
      <c r="C203" s="226"/>
      <c r="D203" s="64"/>
      <c r="E203" s="64">
        <f>SUM(D203)</f>
        <v>0</v>
      </c>
      <c r="F203" s="64"/>
      <c r="G203" s="64">
        <f>SUM(F203)</f>
        <v>0</v>
      </c>
      <c r="H203" s="64"/>
      <c r="I203" s="64">
        <f>SUM(H203)</f>
        <v>0</v>
      </c>
      <c r="J203" s="64"/>
      <c r="K203" s="64">
        <f>SUM(J203)</f>
        <v>0</v>
      </c>
      <c r="L203" s="64"/>
      <c r="M203" s="64">
        <f>SUM(L203)</f>
        <v>0</v>
      </c>
      <c r="N203" s="64">
        <f t="shared" si="48"/>
        <v>0</v>
      </c>
      <c r="O203" s="64">
        <f>SUM(N203)</f>
        <v>0</v>
      </c>
      <c r="P203" s="64">
        <f t="shared" si="49"/>
        <v>0</v>
      </c>
      <c r="Q203" s="64">
        <f>SUM(P203)</f>
        <v>0</v>
      </c>
      <c r="R203" s="65">
        <f t="shared" si="72"/>
        <v>0</v>
      </c>
      <c r="S203" s="65">
        <f t="shared" si="72"/>
        <v>0</v>
      </c>
      <c r="T203" s="84"/>
      <c r="U203" s="85"/>
      <c r="V203" s="86"/>
      <c r="W203" s="86"/>
      <c r="X203" s="88"/>
    </row>
    <row r="204" spans="1:24" ht="16.5" customHeight="1">
      <c r="A204" s="79"/>
      <c r="B204" s="79" t="s">
        <v>114</v>
      </c>
      <c r="C204" s="217" t="s">
        <v>115</v>
      </c>
      <c r="D204" s="64">
        <f t="shared" si="63"/>
        <v>20000</v>
      </c>
      <c r="E204" s="64">
        <v>20000</v>
      </c>
      <c r="F204" s="64">
        <f t="shared" ref="F204:F207" si="73">SUM(G85)</f>
        <v>20000</v>
      </c>
      <c r="G204" s="64">
        <v>20000</v>
      </c>
      <c r="H204" s="64">
        <f t="shared" ref="H204:H207" si="74">SUM(I85)</f>
        <v>20000</v>
      </c>
      <c r="I204" s="64">
        <v>20000</v>
      </c>
      <c r="J204" s="64">
        <f t="shared" ref="J204:J207" si="75">SUM(K85)</f>
        <v>20000</v>
      </c>
      <c r="K204" s="64">
        <v>20000</v>
      </c>
      <c r="L204" s="64">
        <f t="shared" ref="L204:L207" si="76">SUM(M85)</f>
        <v>20000</v>
      </c>
      <c r="M204" s="64">
        <v>20000</v>
      </c>
      <c r="N204" s="64">
        <f t="shared" si="48"/>
        <v>20000</v>
      </c>
      <c r="O204" s="64">
        <v>20000</v>
      </c>
      <c r="P204" s="64">
        <f t="shared" si="49"/>
        <v>20000</v>
      </c>
      <c r="Q204" s="64">
        <v>20000</v>
      </c>
      <c r="R204" s="65">
        <f t="shared" si="72"/>
        <v>20000</v>
      </c>
      <c r="S204" s="65">
        <f t="shared" si="72"/>
        <v>20000</v>
      </c>
      <c r="T204" s="71">
        <f>SUM(S204-R204)</f>
        <v>0</v>
      </c>
      <c r="U204" s="72">
        <f>AVERAGE(S204-R204)/R204</f>
        <v>0</v>
      </c>
      <c r="V204" s="73">
        <f>MAX(E204,G204,I204,K204,M204,O204,Q204)</f>
        <v>20000</v>
      </c>
      <c r="W204" s="73">
        <f>MIN(E204,G204,I204,K204,M204,O204,Q204)</f>
        <v>20000</v>
      </c>
      <c r="X204" s="95"/>
    </row>
    <row r="205" spans="1:24" ht="16.5" customHeight="1">
      <c r="A205" s="79"/>
      <c r="B205" s="91" t="s">
        <v>116</v>
      </c>
      <c r="C205" s="217" t="s">
        <v>115</v>
      </c>
      <c r="D205" s="64">
        <f t="shared" si="63"/>
        <v>40000</v>
      </c>
      <c r="E205" s="64">
        <v>40000</v>
      </c>
      <c r="F205" s="64">
        <f t="shared" si="73"/>
        <v>40000</v>
      </c>
      <c r="G205" s="64">
        <v>40000</v>
      </c>
      <c r="H205" s="64">
        <f t="shared" si="74"/>
        <v>40000</v>
      </c>
      <c r="I205" s="64">
        <v>40000</v>
      </c>
      <c r="J205" s="64">
        <f t="shared" si="75"/>
        <v>40000</v>
      </c>
      <c r="K205" s="64">
        <v>40000</v>
      </c>
      <c r="L205" s="64">
        <f t="shared" si="76"/>
        <v>40000</v>
      </c>
      <c r="M205" s="64">
        <v>40000</v>
      </c>
      <c r="N205" s="64">
        <f t="shared" si="48"/>
        <v>40000</v>
      </c>
      <c r="O205" s="64">
        <v>40000</v>
      </c>
      <c r="P205" s="64">
        <f t="shared" si="49"/>
        <v>40000</v>
      </c>
      <c r="Q205" s="64">
        <v>40000</v>
      </c>
      <c r="R205" s="65">
        <f t="shared" si="72"/>
        <v>40000</v>
      </c>
      <c r="S205" s="65">
        <f t="shared" si="72"/>
        <v>40000</v>
      </c>
      <c r="T205" s="71">
        <f>SUM(S205-R205)</f>
        <v>0</v>
      </c>
      <c r="U205" s="72">
        <f>AVERAGE(S205-R205)/R205</f>
        <v>0</v>
      </c>
      <c r="V205" s="73">
        <f>MAX(E205,G205,I205,K205,M205,O205,Q205)</f>
        <v>40000</v>
      </c>
      <c r="W205" s="73">
        <f>MIN(E205,G205,I205,K205,M205,O205,Q205)</f>
        <v>40000</v>
      </c>
      <c r="X205" s="79"/>
    </row>
    <row r="206" spans="1:24" ht="16.5" customHeight="1">
      <c r="A206" s="79"/>
      <c r="B206" s="79" t="s">
        <v>117</v>
      </c>
      <c r="C206" s="217" t="s">
        <v>115</v>
      </c>
      <c r="D206" s="64">
        <f t="shared" si="63"/>
        <v>60000</v>
      </c>
      <c r="E206" s="64">
        <v>60000</v>
      </c>
      <c r="F206" s="64">
        <f t="shared" si="73"/>
        <v>60000</v>
      </c>
      <c r="G206" s="64">
        <v>60000</v>
      </c>
      <c r="H206" s="64">
        <f t="shared" si="74"/>
        <v>60000</v>
      </c>
      <c r="I206" s="64">
        <v>60000</v>
      </c>
      <c r="J206" s="64">
        <f t="shared" si="75"/>
        <v>60000</v>
      </c>
      <c r="K206" s="64">
        <v>60000</v>
      </c>
      <c r="L206" s="64">
        <f t="shared" si="76"/>
        <v>60000</v>
      </c>
      <c r="M206" s="64">
        <v>60000</v>
      </c>
      <c r="N206" s="64">
        <f t="shared" si="48"/>
        <v>60000</v>
      </c>
      <c r="O206" s="64">
        <v>60000</v>
      </c>
      <c r="P206" s="64">
        <f t="shared" si="49"/>
        <v>60000</v>
      </c>
      <c r="Q206" s="64">
        <v>60000</v>
      </c>
      <c r="R206" s="65">
        <f t="shared" si="72"/>
        <v>60000</v>
      </c>
      <c r="S206" s="65">
        <f t="shared" si="72"/>
        <v>60000</v>
      </c>
      <c r="T206" s="71">
        <f>SUM(S206-R206)</f>
        <v>0</v>
      </c>
      <c r="U206" s="72">
        <f>AVERAGE(S206-R206)/R206</f>
        <v>0</v>
      </c>
      <c r="V206" s="73">
        <f>MAX(E206,G206,I206,K206,M206,O206,Q206)</f>
        <v>60000</v>
      </c>
      <c r="W206" s="73">
        <f>MIN(E206,G206,I206,K206,M206,O206,Q206)</f>
        <v>60000</v>
      </c>
      <c r="X206" s="79"/>
    </row>
    <row r="207" spans="1:24" ht="16.5" customHeight="1">
      <c r="A207" s="79"/>
      <c r="B207" s="79" t="s">
        <v>118</v>
      </c>
      <c r="C207" s="237" t="s">
        <v>115</v>
      </c>
      <c r="D207" s="64">
        <f t="shared" si="63"/>
        <v>90000</v>
      </c>
      <c r="E207" s="64">
        <v>90000</v>
      </c>
      <c r="F207" s="64">
        <f t="shared" si="73"/>
        <v>90000</v>
      </c>
      <c r="G207" s="64">
        <v>90000</v>
      </c>
      <c r="H207" s="64">
        <f t="shared" si="74"/>
        <v>90000</v>
      </c>
      <c r="I207" s="64">
        <v>90000</v>
      </c>
      <c r="J207" s="64">
        <f t="shared" si="75"/>
        <v>90000</v>
      </c>
      <c r="K207" s="64">
        <v>90000</v>
      </c>
      <c r="L207" s="64">
        <f t="shared" si="76"/>
        <v>90000</v>
      </c>
      <c r="M207" s="64">
        <v>90000</v>
      </c>
      <c r="N207" s="64">
        <f t="shared" si="48"/>
        <v>90000</v>
      </c>
      <c r="O207" s="64">
        <v>90000</v>
      </c>
      <c r="P207" s="64">
        <f t="shared" si="49"/>
        <v>90000</v>
      </c>
      <c r="Q207" s="64">
        <v>90000</v>
      </c>
      <c r="R207" s="65">
        <f t="shared" si="72"/>
        <v>90000</v>
      </c>
      <c r="S207" s="65">
        <f t="shared" si="72"/>
        <v>90000</v>
      </c>
      <c r="T207" s="71">
        <f>SUM(S207-R207)</f>
        <v>0</v>
      </c>
      <c r="U207" s="72">
        <f>AVERAGE(S207-R207)/R207</f>
        <v>0</v>
      </c>
      <c r="V207" s="73">
        <f>MAX(E207,G207,I207,K207,M207,O207,Q207)</f>
        <v>90000</v>
      </c>
      <c r="W207" s="73">
        <f>MIN(E207,G207,I207,K207,M207,O207,Q207)</f>
        <v>90000</v>
      </c>
      <c r="X207" s="80"/>
    </row>
    <row r="208" spans="1:24" ht="16.5" customHeight="1">
      <c r="A208" s="79">
        <v>5</v>
      </c>
      <c r="B208" s="81" t="s">
        <v>119</v>
      </c>
      <c r="C208" s="82"/>
      <c r="D208" s="64"/>
      <c r="E208" s="83"/>
      <c r="F208" s="64"/>
      <c r="G208" s="83"/>
      <c r="H208" s="64"/>
      <c r="I208" s="83"/>
      <c r="J208" s="64"/>
      <c r="K208" s="83"/>
      <c r="L208" s="64"/>
      <c r="M208" s="83"/>
      <c r="N208" s="64">
        <f t="shared" si="48"/>
        <v>0</v>
      </c>
      <c r="O208" s="83"/>
      <c r="P208" s="64">
        <f t="shared" si="49"/>
        <v>0</v>
      </c>
      <c r="Q208" s="83"/>
      <c r="R208" s="83"/>
      <c r="S208" s="84"/>
      <c r="T208" s="84"/>
      <c r="U208" s="85"/>
      <c r="V208" s="86"/>
      <c r="W208" s="87"/>
      <c r="X208" s="88"/>
    </row>
    <row r="209" spans="1:24" ht="16.5" customHeight="1">
      <c r="A209" s="79"/>
      <c r="B209" s="79" t="s">
        <v>120</v>
      </c>
      <c r="C209" s="95"/>
      <c r="D209" s="64"/>
      <c r="E209" s="64">
        <f>SUM(D209)</f>
        <v>0</v>
      </c>
      <c r="F209" s="64"/>
      <c r="G209" s="64">
        <f>SUM(F209)</f>
        <v>0</v>
      </c>
      <c r="H209" s="64"/>
      <c r="I209" s="64">
        <f>SUM(H209)</f>
        <v>0</v>
      </c>
      <c r="J209" s="64"/>
      <c r="K209" s="64">
        <f>SUM(J209)</f>
        <v>0</v>
      </c>
      <c r="L209" s="64"/>
      <c r="M209" s="64">
        <f>SUM(L209)</f>
        <v>0</v>
      </c>
      <c r="N209" s="64">
        <f t="shared" si="48"/>
        <v>0</v>
      </c>
      <c r="O209" s="64">
        <f>SUM(N209)</f>
        <v>0</v>
      </c>
      <c r="P209" s="64">
        <f t="shared" si="49"/>
        <v>0</v>
      </c>
      <c r="Q209" s="64">
        <f>SUM(P209)</f>
        <v>0</v>
      </c>
      <c r="R209" s="65">
        <f t="shared" ref="R209:S214" si="77">SUM(D209+F209+H209+J209+L209+N209+P209)/7</f>
        <v>0</v>
      </c>
      <c r="S209" s="65">
        <f t="shared" si="77"/>
        <v>0</v>
      </c>
      <c r="T209" s="95"/>
      <c r="U209" s="95"/>
      <c r="V209" s="95"/>
      <c r="W209" s="95"/>
      <c r="X209" s="95"/>
    </row>
    <row r="210" spans="1:24" ht="16.5" customHeight="1">
      <c r="A210" s="79"/>
      <c r="B210" s="95" t="s">
        <v>121</v>
      </c>
      <c r="C210" s="242" t="s">
        <v>115</v>
      </c>
      <c r="D210" s="64">
        <f t="shared" ref="D210:D227" si="78">SUM(E91)</f>
        <v>30000</v>
      </c>
      <c r="E210" s="64">
        <v>30000</v>
      </c>
      <c r="F210" s="64">
        <f t="shared" ref="F210:F214" si="79">SUM(G91)</f>
        <v>30000</v>
      </c>
      <c r="G210" s="64">
        <v>30000</v>
      </c>
      <c r="H210" s="64">
        <f t="shared" ref="H210:H214" si="80">SUM(I91)</f>
        <v>30000</v>
      </c>
      <c r="I210" s="64">
        <v>30000</v>
      </c>
      <c r="J210" s="64">
        <f t="shared" ref="J210:J214" si="81">SUM(K91)</f>
        <v>30000</v>
      </c>
      <c r="K210" s="64">
        <v>30000</v>
      </c>
      <c r="L210" s="64">
        <f t="shared" ref="L210:L214" si="82">SUM(M91)</f>
        <v>30000</v>
      </c>
      <c r="M210" s="64">
        <v>30000</v>
      </c>
      <c r="N210" s="64">
        <f t="shared" si="48"/>
        <v>30000</v>
      </c>
      <c r="O210" s="64">
        <v>30000</v>
      </c>
      <c r="P210" s="64">
        <f t="shared" si="49"/>
        <v>30000</v>
      </c>
      <c r="Q210" s="64">
        <v>30000</v>
      </c>
      <c r="R210" s="65">
        <f t="shared" si="77"/>
        <v>30000</v>
      </c>
      <c r="S210" s="65">
        <f t="shared" si="77"/>
        <v>30000</v>
      </c>
      <c r="T210" s="71">
        <f>SUM(S210-R210)</f>
        <v>0</v>
      </c>
      <c r="U210" s="72">
        <f>AVERAGE(S210-R210)/R210</f>
        <v>0</v>
      </c>
      <c r="V210" s="73">
        <f>MAX(E210,G210,I210,K210,M210,O210,Q210)</f>
        <v>30000</v>
      </c>
      <c r="W210" s="73">
        <f>MIN(E210,G210,I210,K210,M210,O210,Q210)</f>
        <v>30000</v>
      </c>
      <c r="X210" s="79"/>
    </row>
    <row r="211" spans="1:24" ht="16.5" customHeight="1">
      <c r="A211" s="79"/>
      <c r="B211" s="95" t="s">
        <v>122</v>
      </c>
      <c r="C211" s="242" t="s">
        <v>115</v>
      </c>
      <c r="D211" s="64">
        <f t="shared" si="78"/>
        <v>45000</v>
      </c>
      <c r="E211" s="64">
        <v>45000</v>
      </c>
      <c r="F211" s="64">
        <f t="shared" si="79"/>
        <v>45000</v>
      </c>
      <c r="G211" s="64">
        <v>45000</v>
      </c>
      <c r="H211" s="64">
        <f t="shared" si="80"/>
        <v>45000</v>
      </c>
      <c r="I211" s="64">
        <v>45000</v>
      </c>
      <c r="J211" s="64">
        <f t="shared" si="81"/>
        <v>45000</v>
      </c>
      <c r="K211" s="64">
        <v>45000</v>
      </c>
      <c r="L211" s="64">
        <f t="shared" si="82"/>
        <v>45000</v>
      </c>
      <c r="M211" s="64">
        <v>45000</v>
      </c>
      <c r="N211" s="64">
        <f t="shared" si="48"/>
        <v>45000</v>
      </c>
      <c r="O211" s="64">
        <v>45000</v>
      </c>
      <c r="P211" s="64">
        <f t="shared" si="49"/>
        <v>45000</v>
      </c>
      <c r="Q211" s="64">
        <v>45000</v>
      </c>
      <c r="R211" s="65">
        <f t="shared" si="77"/>
        <v>45000</v>
      </c>
      <c r="S211" s="65">
        <f t="shared" si="77"/>
        <v>45000</v>
      </c>
      <c r="T211" s="71">
        <f>SUM(S211-R211)</f>
        <v>0</v>
      </c>
      <c r="U211" s="72">
        <f>AVERAGE(S211-R211)/R211</f>
        <v>0</v>
      </c>
      <c r="V211" s="73">
        <f>MAX(E211,G211,I211,K211,M211,O211,Q211)</f>
        <v>45000</v>
      </c>
      <c r="W211" s="73">
        <f>MIN(E211,G211,I211,K211,M211,O211,Q211)</f>
        <v>45000</v>
      </c>
      <c r="X211" s="79"/>
    </row>
    <row r="212" spans="1:24" ht="16.5" customHeight="1">
      <c r="A212" s="79"/>
      <c r="B212" s="95" t="s">
        <v>123</v>
      </c>
      <c r="C212" s="242" t="s">
        <v>115</v>
      </c>
      <c r="D212" s="64">
        <f t="shared" si="78"/>
        <v>70000</v>
      </c>
      <c r="E212" s="64">
        <v>70000</v>
      </c>
      <c r="F212" s="64">
        <f t="shared" si="79"/>
        <v>70000</v>
      </c>
      <c r="G212" s="64">
        <v>70000</v>
      </c>
      <c r="H212" s="64">
        <f t="shared" si="80"/>
        <v>70000</v>
      </c>
      <c r="I212" s="64">
        <v>70000</v>
      </c>
      <c r="J212" s="64">
        <f t="shared" si="81"/>
        <v>70000</v>
      </c>
      <c r="K212" s="64">
        <v>70000</v>
      </c>
      <c r="L212" s="64">
        <f t="shared" si="82"/>
        <v>70000</v>
      </c>
      <c r="M212" s="64">
        <v>70000</v>
      </c>
      <c r="N212" s="64">
        <f t="shared" si="48"/>
        <v>70000</v>
      </c>
      <c r="O212" s="64">
        <v>70000</v>
      </c>
      <c r="P212" s="64">
        <f t="shared" si="49"/>
        <v>70000</v>
      </c>
      <c r="Q212" s="64">
        <v>70000</v>
      </c>
      <c r="R212" s="65">
        <f t="shared" si="77"/>
        <v>70000</v>
      </c>
      <c r="S212" s="65">
        <f t="shared" si="77"/>
        <v>70000</v>
      </c>
      <c r="T212" s="71">
        <f>SUM(S212-R212)</f>
        <v>0</v>
      </c>
      <c r="U212" s="72">
        <f>AVERAGE(S212-R212)/R212</f>
        <v>0</v>
      </c>
      <c r="V212" s="73">
        <f>MAX(E212,G212,I212,K212,M212,O212,Q212)</f>
        <v>70000</v>
      </c>
      <c r="W212" s="73">
        <f>MIN(E212,G212,I212,K212,M212,O212,Q212)</f>
        <v>70000</v>
      </c>
      <c r="X212" s="79"/>
    </row>
    <row r="213" spans="1:24" ht="16.5" customHeight="1">
      <c r="A213" s="79"/>
      <c r="B213" s="95" t="s">
        <v>124</v>
      </c>
      <c r="C213" s="242" t="s">
        <v>115</v>
      </c>
      <c r="D213" s="64">
        <f t="shared" si="78"/>
        <v>130000</v>
      </c>
      <c r="E213" s="64">
        <v>130000</v>
      </c>
      <c r="F213" s="64">
        <f t="shared" si="79"/>
        <v>130000</v>
      </c>
      <c r="G213" s="64">
        <v>130000</v>
      </c>
      <c r="H213" s="64">
        <f t="shared" si="80"/>
        <v>130000</v>
      </c>
      <c r="I213" s="64">
        <v>130000</v>
      </c>
      <c r="J213" s="64">
        <f t="shared" si="81"/>
        <v>130000</v>
      </c>
      <c r="K213" s="64">
        <v>130000</v>
      </c>
      <c r="L213" s="64">
        <f t="shared" si="82"/>
        <v>130000</v>
      </c>
      <c r="M213" s="64">
        <v>130000</v>
      </c>
      <c r="N213" s="64">
        <f t="shared" si="48"/>
        <v>130000</v>
      </c>
      <c r="O213" s="64">
        <v>130000</v>
      </c>
      <c r="P213" s="64">
        <f t="shared" si="49"/>
        <v>130000</v>
      </c>
      <c r="Q213" s="64">
        <v>130000</v>
      </c>
      <c r="R213" s="65">
        <f t="shared" si="77"/>
        <v>130000</v>
      </c>
      <c r="S213" s="65">
        <f t="shared" si="77"/>
        <v>130000</v>
      </c>
      <c r="T213" s="71">
        <f>SUM(S213-R213)</f>
        <v>0</v>
      </c>
      <c r="U213" s="72">
        <f>AVERAGE(S213-R213)/R213</f>
        <v>0</v>
      </c>
      <c r="V213" s="73">
        <f>MAX(E213,G213,I213,K213,M213,O213,Q213)</f>
        <v>130000</v>
      </c>
      <c r="W213" s="73">
        <f>MIN(E213,G213,I213,K213,M213,O213,Q213)</f>
        <v>130000</v>
      </c>
      <c r="X213" s="79"/>
    </row>
    <row r="214" spans="1:24" ht="16.5" customHeight="1">
      <c r="A214" s="79"/>
      <c r="B214" s="95" t="s">
        <v>125</v>
      </c>
      <c r="C214" s="242" t="s">
        <v>115</v>
      </c>
      <c r="D214" s="64">
        <f t="shared" si="78"/>
        <v>95000</v>
      </c>
      <c r="E214" s="64">
        <v>95000</v>
      </c>
      <c r="F214" s="64">
        <f t="shared" si="79"/>
        <v>95000</v>
      </c>
      <c r="G214" s="64">
        <v>95000</v>
      </c>
      <c r="H214" s="64">
        <f t="shared" si="80"/>
        <v>95000</v>
      </c>
      <c r="I214" s="64">
        <v>95000</v>
      </c>
      <c r="J214" s="64">
        <f t="shared" si="81"/>
        <v>95000</v>
      </c>
      <c r="K214" s="64">
        <v>95000</v>
      </c>
      <c r="L214" s="64">
        <f t="shared" si="82"/>
        <v>95000</v>
      </c>
      <c r="M214" s="64">
        <v>95000</v>
      </c>
      <c r="N214" s="64">
        <f t="shared" si="48"/>
        <v>95000</v>
      </c>
      <c r="O214" s="64">
        <v>95000</v>
      </c>
      <c r="P214" s="64">
        <f t="shared" si="49"/>
        <v>95000</v>
      </c>
      <c r="Q214" s="64">
        <v>95000</v>
      </c>
      <c r="R214" s="65">
        <f t="shared" si="77"/>
        <v>95000</v>
      </c>
      <c r="S214" s="65">
        <f t="shared" si="77"/>
        <v>95000</v>
      </c>
      <c r="T214" s="75">
        <f>SUM(S214-R214)</f>
        <v>0</v>
      </c>
      <c r="U214" s="97">
        <f>AVERAGE(S214-R214)/R214</f>
        <v>0</v>
      </c>
      <c r="V214" s="98">
        <f>MAX(E214,G214,I214,K214,M214,O214,Q214)</f>
        <v>95000</v>
      </c>
      <c r="W214" s="98">
        <f>MIN(E214,G214,I214,K214,M214,O214,Q214)</f>
        <v>95000</v>
      </c>
      <c r="X214" s="80"/>
    </row>
    <row r="215" spans="1:24" ht="16.5" customHeight="1">
      <c r="A215" s="79"/>
      <c r="B215" s="99" t="s">
        <v>126</v>
      </c>
      <c r="C215" s="79"/>
      <c r="D215" s="64"/>
      <c r="E215" s="83"/>
      <c r="F215" s="64"/>
      <c r="G215" s="83"/>
      <c r="H215" s="64"/>
      <c r="I215" s="83"/>
      <c r="J215" s="64"/>
      <c r="K215" s="83"/>
      <c r="L215" s="64"/>
      <c r="M215" s="83"/>
      <c r="N215" s="64">
        <f t="shared" si="48"/>
        <v>0</v>
      </c>
      <c r="O215" s="83"/>
      <c r="P215" s="64">
        <f t="shared" si="49"/>
        <v>0</v>
      </c>
      <c r="Q215" s="83"/>
      <c r="R215" s="83"/>
      <c r="S215" s="84"/>
      <c r="T215" s="84"/>
      <c r="U215" s="85"/>
      <c r="V215" s="86"/>
      <c r="W215" s="87"/>
      <c r="X215" s="88"/>
    </row>
    <row r="216" spans="1:24" ht="16.5" customHeight="1">
      <c r="A216" s="79"/>
      <c r="B216" s="95" t="s">
        <v>121</v>
      </c>
      <c r="C216" s="242" t="s">
        <v>115</v>
      </c>
      <c r="D216" s="64">
        <f t="shared" si="78"/>
        <v>60000</v>
      </c>
      <c r="E216" s="64">
        <v>60000</v>
      </c>
      <c r="F216" s="64">
        <f t="shared" ref="F216:F220" si="83">SUM(G97)</f>
        <v>60000</v>
      </c>
      <c r="G216" s="64">
        <v>60000</v>
      </c>
      <c r="H216" s="64">
        <f t="shared" ref="H216:H220" si="84">SUM(I97)</f>
        <v>60000</v>
      </c>
      <c r="I216" s="64">
        <v>60000</v>
      </c>
      <c r="J216" s="64">
        <f t="shared" ref="J216:J220" si="85">SUM(K97)</f>
        <v>60000</v>
      </c>
      <c r="K216" s="64">
        <v>60000</v>
      </c>
      <c r="L216" s="64">
        <f t="shared" ref="L216:L220" si="86">SUM(M97)</f>
        <v>60000</v>
      </c>
      <c r="M216" s="64">
        <v>60000</v>
      </c>
      <c r="N216" s="64">
        <f t="shared" si="48"/>
        <v>60000</v>
      </c>
      <c r="O216" s="64">
        <v>60000</v>
      </c>
      <c r="P216" s="64">
        <f t="shared" si="49"/>
        <v>60000</v>
      </c>
      <c r="Q216" s="64">
        <v>60000</v>
      </c>
      <c r="R216" s="65">
        <f t="shared" ref="R216:S220" si="87">SUM(D216+F216+H216+J216+L216+N216+P216)/7</f>
        <v>60000</v>
      </c>
      <c r="S216" s="65">
        <f t="shared" si="87"/>
        <v>60000</v>
      </c>
      <c r="T216" s="71">
        <f>SUM(S216-R216)</f>
        <v>0</v>
      </c>
      <c r="U216" s="72">
        <f>AVERAGE(S216-R216)/R216</f>
        <v>0</v>
      </c>
      <c r="V216" s="73">
        <f>MAX(E216,G216,I216,K216,M216,O216,Q216)</f>
        <v>60000</v>
      </c>
      <c r="W216" s="73">
        <f>MIN(E216,G216,I216,K216,M216,O216,Q216)</f>
        <v>60000</v>
      </c>
      <c r="X216" s="95"/>
    </row>
    <row r="217" spans="1:24" ht="16.5" customHeight="1">
      <c r="A217" s="79"/>
      <c r="B217" s="95" t="s">
        <v>122</v>
      </c>
      <c r="C217" s="242" t="s">
        <v>115</v>
      </c>
      <c r="D217" s="64">
        <f t="shared" si="78"/>
        <v>90000</v>
      </c>
      <c r="E217" s="64">
        <v>90000</v>
      </c>
      <c r="F217" s="64">
        <f t="shared" si="83"/>
        <v>90000</v>
      </c>
      <c r="G217" s="64">
        <v>90000</v>
      </c>
      <c r="H217" s="64">
        <f t="shared" si="84"/>
        <v>90000</v>
      </c>
      <c r="I217" s="64">
        <v>90000</v>
      </c>
      <c r="J217" s="64">
        <f t="shared" si="85"/>
        <v>90000</v>
      </c>
      <c r="K217" s="64">
        <v>90000</v>
      </c>
      <c r="L217" s="64">
        <f t="shared" si="86"/>
        <v>90000</v>
      </c>
      <c r="M217" s="64">
        <v>90000</v>
      </c>
      <c r="N217" s="64">
        <f t="shared" si="48"/>
        <v>90000</v>
      </c>
      <c r="O217" s="64">
        <v>90000</v>
      </c>
      <c r="P217" s="64">
        <f t="shared" si="49"/>
        <v>90000</v>
      </c>
      <c r="Q217" s="64">
        <v>90000</v>
      </c>
      <c r="R217" s="65">
        <f t="shared" si="87"/>
        <v>90000</v>
      </c>
      <c r="S217" s="65">
        <f t="shared" si="87"/>
        <v>90000</v>
      </c>
      <c r="T217" s="71">
        <f>SUM(S217-R217)</f>
        <v>0</v>
      </c>
      <c r="U217" s="72">
        <f>AVERAGE(S217-R217)/R217</f>
        <v>0</v>
      </c>
      <c r="V217" s="73">
        <f>MAX(E217,G217,I217,K217,M217,O217,Q217)</f>
        <v>90000</v>
      </c>
      <c r="W217" s="73">
        <f>MIN(E217,G217,I217,K217,M217,O217,Q217)</f>
        <v>90000</v>
      </c>
      <c r="X217" s="79"/>
    </row>
    <row r="218" spans="1:24" ht="16.5" customHeight="1">
      <c r="A218" s="79"/>
      <c r="B218" s="95" t="s">
        <v>123</v>
      </c>
      <c r="C218" s="242" t="s">
        <v>115</v>
      </c>
      <c r="D218" s="64">
        <f t="shared" si="78"/>
        <v>120000</v>
      </c>
      <c r="E218" s="64">
        <v>120000</v>
      </c>
      <c r="F218" s="64">
        <f t="shared" si="83"/>
        <v>120000</v>
      </c>
      <c r="G218" s="64">
        <v>120000</v>
      </c>
      <c r="H218" s="64">
        <f t="shared" si="84"/>
        <v>120000</v>
      </c>
      <c r="I218" s="64">
        <v>120000</v>
      </c>
      <c r="J218" s="64">
        <f t="shared" si="85"/>
        <v>120000</v>
      </c>
      <c r="K218" s="64">
        <v>120000</v>
      </c>
      <c r="L218" s="64">
        <f t="shared" si="86"/>
        <v>120000</v>
      </c>
      <c r="M218" s="64">
        <v>120000</v>
      </c>
      <c r="N218" s="64">
        <f t="shared" si="48"/>
        <v>120000</v>
      </c>
      <c r="O218" s="64">
        <v>120000</v>
      </c>
      <c r="P218" s="64">
        <f t="shared" si="49"/>
        <v>120000</v>
      </c>
      <c r="Q218" s="64">
        <v>120000</v>
      </c>
      <c r="R218" s="65">
        <f t="shared" si="87"/>
        <v>120000</v>
      </c>
      <c r="S218" s="65">
        <f t="shared" si="87"/>
        <v>120000</v>
      </c>
      <c r="T218" s="71">
        <f>SUM(S218-R218)</f>
        <v>0</v>
      </c>
      <c r="U218" s="72">
        <f>AVERAGE(S218-R218)/R218</f>
        <v>0</v>
      </c>
      <c r="V218" s="73">
        <f>MAX(E218,G218,I218,K218,M218,O218,Q218)</f>
        <v>120000</v>
      </c>
      <c r="W218" s="73">
        <f>MIN(E218,G218,I218,K218,M218,O218,Q218)</f>
        <v>120000</v>
      </c>
      <c r="X218" s="79"/>
    </row>
    <row r="219" spans="1:24" ht="16.5" customHeight="1">
      <c r="A219" s="79"/>
      <c r="B219" s="95" t="s">
        <v>124</v>
      </c>
      <c r="C219" s="242" t="s">
        <v>115</v>
      </c>
      <c r="D219" s="64">
        <f t="shared" si="78"/>
        <v>125000</v>
      </c>
      <c r="E219" s="64">
        <v>125000</v>
      </c>
      <c r="F219" s="64">
        <f t="shared" si="83"/>
        <v>125000</v>
      </c>
      <c r="G219" s="64">
        <v>125000</v>
      </c>
      <c r="H219" s="64">
        <f t="shared" si="84"/>
        <v>125000</v>
      </c>
      <c r="I219" s="64">
        <v>125000</v>
      </c>
      <c r="J219" s="64">
        <f t="shared" si="85"/>
        <v>125000</v>
      </c>
      <c r="K219" s="64">
        <v>125000</v>
      </c>
      <c r="L219" s="64">
        <f t="shared" si="86"/>
        <v>125000</v>
      </c>
      <c r="M219" s="64">
        <v>125000</v>
      </c>
      <c r="N219" s="64">
        <f t="shared" si="48"/>
        <v>125000</v>
      </c>
      <c r="O219" s="64">
        <v>125000</v>
      </c>
      <c r="P219" s="64">
        <f t="shared" si="49"/>
        <v>125000</v>
      </c>
      <c r="Q219" s="64">
        <v>125000</v>
      </c>
      <c r="R219" s="65">
        <f t="shared" si="87"/>
        <v>125000</v>
      </c>
      <c r="S219" s="65">
        <f t="shared" si="87"/>
        <v>125000</v>
      </c>
      <c r="T219" s="71">
        <f>SUM(S219-R219)</f>
        <v>0</v>
      </c>
      <c r="U219" s="72">
        <f>AVERAGE(S219-R219)/R219</f>
        <v>0</v>
      </c>
      <c r="V219" s="73">
        <f>MAX(E219,G219,I219,K219,M219,O219,Q219)</f>
        <v>125000</v>
      </c>
      <c r="W219" s="73">
        <f>MIN(E219,G219,I219,K219,M219,O219,Q219)</f>
        <v>125000</v>
      </c>
      <c r="X219" s="79"/>
    </row>
    <row r="220" spans="1:24" ht="16.5" customHeight="1">
      <c r="A220" s="80"/>
      <c r="B220" s="79" t="s">
        <v>125</v>
      </c>
      <c r="C220" s="242" t="s">
        <v>115</v>
      </c>
      <c r="D220" s="64" t="e">
        <f t="shared" si="78"/>
        <v>#REF!</v>
      </c>
      <c r="E220" s="64" t="e">
        <f t="shared" ref="E220" si="88">SUM(D220)</f>
        <v>#REF!</v>
      </c>
      <c r="F220" s="64" t="e">
        <f t="shared" si="83"/>
        <v>#REF!</v>
      </c>
      <c r="G220" s="64" t="e">
        <f t="shared" ref="G220" si="89">SUM(F220)</f>
        <v>#REF!</v>
      </c>
      <c r="H220" s="64" t="e">
        <f t="shared" si="84"/>
        <v>#REF!</v>
      </c>
      <c r="I220" s="64" t="e">
        <f t="shared" ref="I220" si="90">SUM(H220)</f>
        <v>#REF!</v>
      </c>
      <c r="J220" s="64" t="e">
        <f t="shared" si="85"/>
        <v>#REF!</v>
      </c>
      <c r="K220" s="64" t="e">
        <f t="shared" ref="K220" si="91">SUM(J220)</f>
        <v>#REF!</v>
      </c>
      <c r="L220" s="64" t="e">
        <f t="shared" si="86"/>
        <v>#REF!</v>
      </c>
      <c r="M220" s="64" t="e">
        <f t="shared" ref="M220" si="92">SUM(L220)</f>
        <v>#REF!</v>
      </c>
      <c r="N220" s="64" t="e">
        <f t="shared" si="48"/>
        <v>#REF!</v>
      </c>
      <c r="O220" s="64" t="e">
        <f t="shared" ref="O220" si="93">SUM(N220)</f>
        <v>#REF!</v>
      </c>
      <c r="P220" s="64" t="e">
        <f t="shared" si="49"/>
        <v>#REF!</v>
      </c>
      <c r="Q220" s="64" t="e">
        <f t="shared" ref="Q220" si="94">SUM(P220)</f>
        <v>#REF!</v>
      </c>
      <c r="R220" s="65" t="e">
        <f t="shared" si="87"/>
        <v>#REF!</v>
      </c>
      <c r="S220" s="65" t="e">
        <f t="shared" si="87"/>
        <v>#REF!</v>
      </c>
      <c r="T220" s="71" t="e">
        <f>SUM(S220-R220)</f>
        <v>#REF!</v>
      </c>
      <c r="U220" s="72" t="e">
        <f>AVERAGE(S220-R220)/R220</f>
        <v>#REF!</v>
      </c>
      <c r="V220" s="98" t="e">
        <f>MAX(E220,G220,I220,K220,M220,O220,Q220)</f>
        <v>#REF!</v>
      </c>
      <c r="W220" s="98" t="e">
        <f>MIN(E220,G220,I220,K220,M220,O220,Q220)</f>
        <v>#REF!</v>
      </c>
      <c r="X220" s="80"/>
    </row>
    <row r="221" spans="1:24" ht="16.5" customHeight="1">
      <c r="A221" s="79">
        <v>6</v>
      </c>
      <c r="B221" s="95" t="s">
        <v>127</v>
      </c>
      <c r="C221" s="82"/>
      <c r="D221" s="64"/>
      <c r="E221" s="83"/>
      <c r="F221" s="64"/>
      <c r="G221" s="83"/>
      <c r="H221" s="64"/>
      <c r="I221" s="83"/>
      <c r="J221" s="64"/>
      <c r="K221" s="83"/>
      <c r="L221" s="64"/>
      <c r="M221" s="83"/>
      <c r="N221" s="64">
        <f t="shared" si="48"/>
        <v>0</v>
      </c>
      <c r="O221" s="83"/>
      <c r="P221" s="64">
        <f t="shared" si="49"/>
        <v>0</v>
      </c>
      <c r="Q221" s="83"/>
      <c r="R221" s="83"/>
      <c r="S221" s="84"/>
      <c r="T221" s="84"/>
      <c r="U221" s="85"/>
      <c r="V221" s="86"/>
      <c r="W221" s="87"/>
      <c r="X221" s="88"/>
    </row>
    <row r="222" spans="1:24" ht="16.5" customHeight="1">
      <c r="A222" s="79"/>
      <c r="B222" s="95" t="s">
        <v>128</v>
      </c>
      <c r="C222" s="234" t="s">
        <v>71</v>
      </c>
      <c r="D222" s="64">
        <f t="shared" si="78"/>
        <v>500</v>
      </c>
      <c r="E222" s="64">
        <v>500</v>
      </c>
      <c r="F222" s="64">
        <f t="shared" ref="F222:F227" si="95">SUM(G103)</f>
        <v>500</v>
      </c>
      <c r="G222" s="64">
        <v>500</v>
      </c>
      <c r="H222" s="64">
        <f t="shared" ref="H222:H223" si="96">SUM(I103)</f>
        <v>500</v>
      </c>
      <c r="I222" s="64">
        <v>500</v>
      </c>
      <c r="J222" s="64">
        <f t="shared" ref="J222:J223" si="97">SUM(K103)</f>
        <v>500</v>
      </c>
      <c r="K222" s="64">
        <v>500</v>
      </c>
      <c r="L222" s="64">
        <f t="shared" ref="L222:L223" si="98">SUM(M103)</f>
        <v>500</v>
      </c>
      <c r="M222" s="64">
        <v>500</v>
      </c>
      <c r="N222" s="64">
        <f t="shared" si="48"/>
        <v>500</v>
      </c>
      <c r="O222" s="64">
        <v>500</v>
      </c>
      <c r="P222" s="64">
        <f t="shared" si="49"/>
        <v>500</v>
      </c>
      <c r="Q222" s="64">
        <v>500</v>
      </c>
      <c r="R222" s="65">
        <f t="shared" ref="R222:R223" si="99">SUM(D222+F222+H222+J222+L222+N222+P222)/7</f>
        <v>500</v>
      </c>
      <c r="S222" s="65">
        <f>SUM(E222+G222+I222+K222+M222+O222+Q222)/7</f>
        <v>500</v>
      </c>
      <c r="T222" s="71">
        <f>SUM(S222-R222)</f>
        <v>0</v>
      </c>
      <c r="U222" s="72">
        <f>AVERAGE(S222-R222)/R222</f>
        <v>0</v>
      </c>
      <c r="V222" s="73">
        <f>MAX(E222,G222,I222,K222,M222,O222,Q222)</f>
        <v>500</v>
      </c>
      <c r="W222" s="73">
        <f>MIN(E222,G222,I222,K222,M222,O222,Q222)</f>
        <v>500</v>
      </c>
      <c r="X222" s="79"/>
    </row>
    <row r="223" spans="1:24" ht="16.5" customHeight="1">
      <c r="A223" s="79"/>
      <c r="B223" s="95" t="s">
        <v>129</v>
      </c>
      <c r="C223" s="234" t="s">
        <v>71</v>
      </c>
      <c r="D223" s="64">
        <f t="shared" si="78"/>
        <v>1500</v>
      </c>
      <c r="E223" s="64">
        <v>1500</v>
      </c>
      <c r="F223" s="64">
        <f t="shared" si="95"/>
        <v>1500</v>
      </c>
      <c r="G223" s="64">
        <v>1500</v>
      </c>
      <c r="H223" s="64">
        <f t="shared" si="96"/>
        <v>1500</v>
      </c>
      <c r="I223" s="64">
        <v>1500</v>
      </c>
      <c r="J223" s="64">
        <f t="shared" si="97"/>
        <v>1500</v>
      </c>
      <c r="K223" s="64">
        <v>1500</v>
      </c>
      <c r="L223" s="64">
        <f t="shared" si="98"/>
        <v>1500</v>
      </c>
      <c r="M223" s="64">
        <v>1500</v>
      </c>
      <c r="N223" s="64">
        <f t="shared" si="48"/>
        <v>1500</v>
      </c>
      <c r="O223" s="64">
        <v>1500</v>
      </c>
      <c r="P223" s="64">
        <f t="shared" si="49"/>
        <v>1500</v>
      </c>
      <c r="Q223" s="64">
        <v>1500</v>
      </c>
      <c r="R223" s="65">
        <f t="shared" si="99"/>
        <v>1500</v>
      </c>
      <c r="S223" s="65">
        <f>SUM(E223+G223+I223+K223+M223+O223+Q223)/7</f>
        <v>1500</v>
      </c>
      <c r="T223" s="71">
        <f>SUM(S223-R223)</f>
        <v>0</v>
      </c>
      <c r="U223" s="72">
        <f>AVERAGE(S223-R223)/R223</f>
        <v>0</v>
      </c>
      <c r="V223" s="73">
        <f>MAX(E223,G223,I223,K223,M223,O223,Q223)</f>
        <v>1500</v>
      </c>
      <c r="W223" s="73">
        <f>MIN(E223,G223,I223,K223,M223,O223,Q223)</f>
        <v>1500</v>
      </c>
      <c r="X223" s="79"/>
    </row>
    <row r="224" spans="1:24" ht="16.5" customHeight="1">
      <c r="A224" s="79">
        <v>7</v>
      </c>
      <c r="B224" s="79" t="s">
        <v>130</v>
      </c>
      <c r="C224" s="82"/>
      <c r="D224" s="64"/>
      <c r="E224" s="83"/>
      <c r="F224" s="64"/>
      <c r="G224" s="83"/>
      <c r="H224" s="64"/>
      <c r="I224" s="83"/>
      <c r="J224" s="64"/>
      <c r="K224" s="83"/>
      <c r="L224" s="64"/>
      <c r="M224" s="83"/>
      <c r="N224" s="64">
        <f t="shared" si="48"/>
        <v>0</v>
      </c>
      <c r="O224" s="83"/>
      <c r="P224" s="64">
        <f t="shared" si="49"/>
        <v>0</v>
      </c>
      <c r="Q224" s="83"/>
      <c r="R224" s="83"/>
      <c r="S224" s="84"/>
      <c r="T224" s="84"/>
      <c r="U224" s="85"/>
      <c r="V224" s="86"/>
      <c r="W224" s="87"/>
      <c r="X224" s="88"/>
    </row>
    <row r="225" spans="1:24" ht="16.5" customHeight="1">
      <c r="A225" s="79"/>
      <c r="B225" s="95" t="s">
        <v>131</v>
      </c>
      <c r="C225" s="234" t="s">
        <v>132</v>
      </c>
      <c r="D225" s="64" t="e">
        <f t="shared" si="78"/>
        <v>#REF!</v>
      </c>
      <c r="E225" s="64" t="e">
        <f>SUM(D225)</f>
        <v>#REF!</v>
      </c>
      <c r="F225" s="64" t="e">
        <f t="shared" si="95"/>
        <v>#REF!</v>
      </c>
      <c r="G225" s="64" t="e">
        <f>SUM(F225)</f>
        <v>#REF!</v>
      </c>
      <c r="H225" s="64" t="e">
        <f t="shared" ref="H225:H227" si="100">SUM(I106)</f>
        <v>#REF!</v>
      </c>
      <c r="I225" s="64" t="e">
        <f>SUM(H225)</f>
        <v>#REF!</v>
      </c>
      <c r="J225" s="64" t="e">
        <f t="shared" ref="J225:J227" si="101">SUM(K106)</f>
        <v>#REF!</v>
      </c>
      <c r="K225" s="64" t="e">
        <f>SUM(J225)</f>
        <v>#REF!</v>
      </c>
      <c r="L225" s="64" t="e">
        <f t="shared" ref="L225:L227" si="102">SUM(M106)</f>
        <v>#REF!</v>
      </c>
      <c r="M225" s="64" t="e">
        <f>SUM(L225)</f>
        <v>#REF!</v>
      </c>
      <c r="N225" s="64" t="e">
        <f t="shared" si="48"/>
        <v>#REF!</v>
      </c>
      <c r="O225" s="64" t="e">
        <f>SUM(N225)</f>
        <v>#REF!</v>
      </c>
      <c r="P225" s="64" t="e">
        <f t="shared" si="49"/>
        <v>#REF!</v>
      </c>
      <c r="Q225" s="64" t="e">
        <f>SUM(P225)</f>
        <v>#REF!</v>
      </c>
      <c r="R225" s="65" t="e">
        <f t="shared" ref="R225:S227" si="103">SUM(D225+F225+H225+J225+L225+N225+P225)/7</f>
        <v>#REF!</v>
      </c>
      <c r="S225" s="65" t="e">
        <f t="shared" si="103"/>
        <v>#REF!</v>
      </c>
      <c r="T225" s="92" t="e">
        <f>SUM(S225-R225)</f>
        <v>#REF!</v>
      </c>
      <c r="U225" s="94" t="e">
        <f>AVERAGE(S225-R225)/R225</f>
        <v>#REF!</v>
      </c>
      <c r="V225" s="69" t="e">
        <f>MAX(E225,G225,I225,K225,M225,O225,Q225)</f>
        <v>#REF!</v>
      </c>
      <c r="W225" s="69" t="e">
        <f>MIN(E225,G225,I225,K225,M225,O225,Q225)</f>
        <v>#REF!</v>
      </c>
      <c r="X225" s="79"/>
    </row>
    <row r="226" spans="1:24" ht="16.5" customHeight="1">
      <c r="A226" s="79"/>
      <c r="B226" s="95" t="s">
        <v>133</v>
      </c>
      <c r="C226" s="234" t="s">
        <v>132</v>
      </c>
      <c r="D226" s="64" t="e">
        <f t="shared" si="78"/>
        <v>#REF!</v>
      </c>
      <c r="E226" s="64" t="e">
        <f>SUM(D226)</f>
        <v>#REF!</v>
      </c>
      <c r="F226" s="64" t="e">
        <f t="shared" si="95"/>
        <v>#REF!</v>
      </c>
      <c r="G226" s="64" t="e">
        <f>SUM(F226)</f>
        <v>#REF!</v>
      </c>
      <c r="H226" s="64" t="e">
        <f t="shared" si="100"/>
        <v>#REF!</v>
      </c>
      <c r="I226" s="64" t="e">
        <f>SUM(H226)</f>
        <v>#REF!</v>
      </c>
      <c r="J226" s="64" t="e">
        <f t="shared" si="101"/>
        <v>#REF!</v>
      </c>
      <c r="K226" s="64" t="e">
        <f>SUM(J226)</f>
        <v>#REF!</v>
      </c>
      <c r="L226" s="64" t="e">
        <f t="shared" si="102"/>
        <v>#REF!</v>
      </c>
      <c r="M226" s="64" t="e">
        <f>SUM(L226)</f>
        <v>#REF!</v>
      </c>
      <c r="N226" s="64" t="e">
        <f t="shared" si="48"/>
        <v>#REF!</v>
      </c>
      <c r="O226" s="64" t="e">
        <f>SUM(N226)</f>
        <v>#REF!</v>
      </c>
      <c r="P226" s="64" t="e">
        <f t="shared" si="49"/>
        <v>#REF!</v>
      </c>
      <c r="Q226" s="64" t="e">
        <f>SUM(P226)</f>
        <v>#REF!</v>
      </c>
      <c r="R226" s="65" t="e">
        <f t="shared" si="103"/>
        <v>#REF!</v>
      </c>
      <c r="S226" s="65" t="e">
        <f t="shared" si="103"/>
        <v>#REF!</v>
      </c>
      <c r="T226" s="71" t="e">
        <f>SUM(S226-R226)</f>
        <v>#REF!</v>
      </c>
      <c r="U226" s="72" t="e">
        <f>AVERAGE(S226-R226)/R226</f>
        <v>#REF!</v>
      </c>
      <c r="V226" s="73" t="e">
        <f>MAX(E226,G226,I226,K226,M226,O226,Q226)</f>
        <v>#REF!</v>
      </c>
      <c r="W226" s="73" t="e">
        <f>MIN(E226,G226,I226,K226,M226,O226,Q226)</f>
        <v>#REF!</v>
      </c>
      <c r="X226" s="79"/>
    </row>
    <row r="227" spans="1:24" ht="16.5" customHeight="1">
      <c r="A227" s="79"/>
      <c r="B227" s="95" t="s">
        <v>134</v>
      </c>
      <c r="C227" s="234" t="s">
        <v>132</v>
      </c>
      <c r="D227" s="64" t="e">
        <f t="shared" si="78"/>
        <v>#REF!</v>
      </c>
      <c r="E227" s="64" t="e">
        <f>SUM(D227)</f>
        <v>#REF!</v>
      </c>
      <c r="F227" s="64" t="e">
        <f t="shared" si="95"/>
        <v>#REF!</v>
      </c>
      <c r="G227" s="64" t="e">
        <f>SUM(F227)</f>
        <v>#REF!</v>
      </c>
      <c r="H227" s="64" t="e">
        <f t="shared" si="100"/>
        <v>#REF!</v>
      </c>
      <c r="I227" s="64" t="e">
        <f>SUM(H227)</f>
        <v>#REF!</v>
      </c>
      <c r="J227" s="64" t="e">
        <f t="shared" si="101"/>
        <v>#REF!</v>
      </c>
      <c r="K227" s="64" t="e">
        <f>SUM(J227)</f>
        <v>#REF!</v>
      </c>
      <c r="L227" s="64" t="e">
        <f t="shared" si="102"/>
        <v>#REF!</v>
      </c>
      <c r="M227" s="64" t="e">
        <f>SUM(L227)</f>
        <v>#REF!</v>
      </c>
      <c r="N227" s="64" t="e">
        <f t="shared" si="48"/>
        <v>#REF!</v>
      </c>
      <c r="O227" s="64" t="e">
        <f>SUM(N227)</f>
        <v>#REF!</v>
      </c>
      <c r="P227" s="64" t="e">
        <f t="shared" si="49"/>
        <v>#REF!</v>
      </c>
      <c r="Q227" s="64" t="e">
        <f>SUM(P227)</f>
        <v>#REF!</v>
      </c>
      <c r="R227" s="65" t="e">
        <f t="shared" si="103"/>
        <v>#REF!</v>
      </c>
      <c r="S227" s="65" t="e">
        <f t="shared" si="103"/>
        <v>#REF!</v>
      </c>
      <c r="T227" s="71" t="e">
        <f>SUM(S227-R227)</f>
        <v>#REF!</v>
      </c>
      <c r="U227" s="72" t="e">
        <f>AVERAGE(S227-R227)/R227</f>
        <v>#REF!</v>
      </c>
      <c r="V227" s="73" t="e">
        <f>MAX(E227,G227,I227,K227,M227,O227,Q227)</f>
        <v>#REF!</v>
      </c>
      <c r="W227" s="73" t="e">
        <f>MIN(E227,G227,I227,K227,M227,O227,Q227)</f>
        <v>#REF!</v>
      </c>
      <c r="X227" s="79"/>
    </row>
    <row r="228" spans="1:24" ht="15" customHeight="1">
      <c r="A228" s="126"/>
      <c r="B228" s="126"/>
      <c r="C228" s="126"/>
      <c r="D228" s="126"/>
      <c r="E228" s="126"/>
      <c r="F228" s="126"/>
      <c r="G228" s="126"/>
      <c r="H228" s="126"/>
      <c r="I228" s="126"/>
      <c r="J228" s="126"/>
      <c r="K228" s="126"/>
      <c r="L228" s="126"/>
      <c r="M228" s="126"/>
      <c r="N228" s="126"/>
      <c r="O228" s="126"/>
      <c r="P228" s="126"/>
      <c r="Q228" s="126"/>
      <c r="R228" s="126"/>
      <c r="S228" s="126"/>
      <c r="T228" s="126"/>
      <c r="U228" s="126"/>
      <c r="V228" s="126"/>
      <c r="W228" s="126"/>
      <c r="X228" s="126"/>
    </row>
    <row r="229" spans="1:24" ht="15" customHeight="1">
      <c r="A229" s="126"/>
      <c r="B229" s="126"/>
      <c r="C229" s="126"/>
      <c r="D229" s="126"/>
      <c r="E229" s="126"/>
      <c r="F229" s="126"/>
      <c r="G229" s="126"/>
      <c r="H229" s="126"/>
      <c r="I229" s="126"/>
      <c r="J229" s="126"/>
      <c r="K229" s="126"/>
      <c r="L229" s="126"/>
      <c r="M229" s="126"/>
      <c r="N229" s="126"/>
      <c r="O229" s="126"/>
      <c r="P229" s="126"/>
      <c r="Q229" s="126"/>
      <c r="R229" s="272" t="s">
        <v>135</v>
      </c>
      <c r="S229" s="272"/>
      <c r="T229" s="272"/>
      <c r="U229" s="272"/>
      <c r="V229" s="272"/>
      <c r="W229" s="126"/>
      <c r="X229" s="126"/>
    </row>
    <row r="230" spans="1:24" ht="15" customHeight="1">
      <c r="A230" s="126"/>
      <c r="B230" s="126"/>
      <c r="C230" s="126"/>
      <c r="D230" s="126"/>
      <c r="E230" s="126"/>
      <c r="F230" s="126"/>
      <c r="G230" s="126"/>
      <c r="H230" s="126"/>
      <c r="I230" s="126"/>
      <c r="J230" s="126"/>
      <c r="K230" s="126"/>
      <c r="L230" s="126"/>
      <c r="M230" s="126"/>
      <c r="N230" s="126"/>
      <c r="O230" s="126"/>
      <c r="P230" s="126"/>
      <c r="Q230" s="126"/>
      <c r="R230" s="272" t="s">
        <v>136</v>
      </c>
      <c r="S230" s="272"/>
      <c r="T230" s="272"/>
      <c r="U230" s="272"/>
      <c r="V230" s="272"/>
      <c r="W230" s="126"/>
      <c r="X230" s="126"/>
    </row>
    <row r="231" spans="1:24" ht="15" customHeight="1">
      <c r="Q231" s="126"/>
      <c r="R231" s="272" t="s">
        <v>137</v>
      </c>
      <c r="S231" s="272"/>
      <c r="T231" s="272"/>
      <c r="U231" s="272"/>
      <c r="V231" s="272"/>
    </row>
    <row r="232" spans="1:24" ht="15" customHeight="1">
      <c r="Q232" s="126"/>
      <c r="R232" s="219"/>
      <c r="S232" s="219"/>
      <c r="T232" s="219"/>
      <c r="U232" s="219"/>
      <c r="V232" s="219"/>
      <c r="W232" s="126"/>
      <c r="X232" s="126"/>
    </row>
    <row r="233" spans="1:24" ht="15" customHeight="1">
      <c r="F233" s="157"/>
      <c r="K233" s="111" t="s">
        <v>88</v>
      </c>
      <c r="R233" s="219"/>
      <c r="S233" s="219"/>
      <c r="T233" s="219"/>
      <c r="U233" s="219"/>
      <c r="V233" s="219"/>
      <c r="W233" s="158"/>
      <c r="X233" s="126"/>
    </row>
    <row r="234" spans="1:24" ht="15" customHeight="1">
      <c r="F234" s="157"/>
      <c r="Q234" s="126"/>
      <c r="R234" s="219"/>
      <c r="S234" s="219"/>
      <c r="T234" s="219"/>
      <c r="U234" s="219" t="s">
        <v>138</v>
      </c>
      <c r="V234" s="220"/>
      <c r="W234" s="123"/>
      <c r="X234" s="123"/>
    </row>
    <row r="235" spans="1:24" ht="15" customHeight="1">
      <c r="A235" s="126"/>
      <c r="B235" s="126"/>
      <c r="C235" s="126"/>
      <c r="D235" s="126"/>
      <c r="E235" s="126"/>
      <c r="F235" s="157"/>
      <c r="G235" s="126"/>
      <c r="H235" s="126"/>
      <c r="I235" s="126"/>
      <c r="Q235" s="126"/>
      <c r="R235" s="273" t="s">
        <v>139</v>
      </c>
      <c r="S235" s="273"/>
      <c r="T235" s="273"/>
      <c r="U235" s="273"/>
      <c r="V235" s="273"/>
      <c r="W235" s="159"/>
      <c r="X235" s="159"/>
    </row>
    <row r="236" spans="1:24" ht="15" customHeight="1">
      <c r="A236" s="126"/>
      <c r="B236" s="126"/>
      <c r="C236" s="126"/>
      <c r="D236" s="126"/>
      <c r="E236" s="126"/>
      <c r="F236" s="126"/>
      <c r="G236" s="126"/>
      <c r="H236" s="126"/>
      <c r="I236" s="126"/>
      <c r="Q236" s="126"/>
      <c r="R236" s="272" t="s">
        <v>140</v>
      </c>
      <c r="S236" s="272"/>
      <c r="T236" s="272"/>
      <c r="U236" s="272"/>
      <c r="V236" s="272"/>
    </row>
    <row r="237" spans="1:24" ht="18" customHeight="1">
      <c r="A237" s="126"/>
      <c r="B237" s="126"/>
      <c r="C237" s="126"/>
      <c r="D237" s="126"/>
      <c r="E237" s="126"/>
      <c r="F237" s="126"/>
      <c r="G237" s="126"/>
      <c r="H237" s="126"/>
      <c r="I237" s="126"/>
      <c r="Q237" s="126"/>
      <c r="R237" s="272" t="s">
        <v>141</v>
      </c>
      <c r="S237" s="272"/>
      <c r="T237" s="272"/>
      <c r="U237" s="272"/>
      <c r="V237" s="272"/>
    </row>
    <row r="238" spans="1:24" ht="18" customHeight="1">
      <c r="A238" s="274" t="s">
        <v>0</v>
      </c>
      <c r="B238" s="274"/>
      <c r="C238" s="274"/>
      <c r="D238" s="274"/>
      <c r="E238" s="274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</row>
    <row r="239" spans="1:24" ht="18" customHeight="1">
      <c r="A239" s="122" t="s">
        <v>1</v>
      </c>
      <c r="B239" s="275" t="s">
        <v>2</v>
      </c>
      <c r="C239" s="275"/>
      <c r="D239" s="221"/>
      <c r="E239" s="221"/>
      <c r="F239" s="221"/>
      <c r="G239" s="221"/>
      <c r="H239" s="221"/>
      <c r="I239" s="221"/>
      <c r="J239" s="221"/>
      <c r="K239" s="221"/>
      <c r="L239" s="221"/>
      <c r="M239" s="221"/>
      <c r="N239" s="221"/>
      <c r="O239" s="221"/>
      <c r="P239" s="221"/>
      <c r="Q239" s="221"/>
      <c r="R239" s="221"/>
      <c r="S239" s="221"/>
      <c r="T239" s="221"/>
      <c r="U239" s="113"/>
      <c r="V239" s="221"/>
      <c r="W239" s="221"/>
      <c r="X239" s="221"/>
    </row>
    <row r="240" spans="1:24" ht="18" customHeight="1">
      <c r="A240" s="113"/>
      <c r="B240" s="123" t="s">
        <v>3</v>
      </c>
      <c r="C240" s="124" t="s">
        <v>145</v>
      </c>
      <c r="D240" s="125"/>
      <c r="E240" s="113"/>
      <c r="F240" s="113"/>
      <c r="G240" s="113"/>
      <c r="H240" s="113"/>
      <c r="I240" s="113"/>
      <c r="J240" s="113"/>
      <c r="K240" s="113"/>
      <c r="L240" s="113"/>
      <c r="M240" s="113"/>
      <c r="N240" s="113"/>
      <c r="O240" s="113"/>
      <c r="P240" s="113"/>
      <c r="Q240" s="113"/>
      <c r="V240" s="126"/>
      <c r="W240" s="126"/>
      <c r="X240" s="126"/>
    </row>
    <row r="241" spans="1:24" ht="18" customHeight="1">
      <c r="A241" s="113"/>
      <c r="B241" s="111" t="s">
        <v>5</v>
      </c>
      <c r="C241" s="123" t="s">
        <v>146</v>
      </c>
      <c r="V241" s="126"/>
      <c r="W241" s="126"/>
      <c r="X241" s="126"/>
    </row>
    <row r="242" spans="1:24" ht="18" customHeight="1">
      <c r="A242" s="276" t="s">
        <v>7</v>
      </c>
      <c r="B242" s="80"/>
      <c r="C242" s="112"/>
      <c r="D242" s="279" t="s">
        <v>8</v>
      </c>
      <c r="E242" s="280"/>
      <c r="F242" s="280"/>
      <c r="G242" s="280"/>
      <c r="H242" s="280"/>
      <c r="I242" s="280"/>
      <c r="J242" s="280"/>
      <c r="K242" s="280"/>
      <c r="L242" s="280"/>
      <c r="M242" s="280"/>
      <c r="N242" s="280"/>
      <c r="O242" s="280"/>
      <c r="P242" s="280"/>
      <c r="Q242" s="281"/>
      <c r="R242" s="282" t="s">
        <v>9</v>
      </c>
      <c r="S242" s="283"/>
      <c r="T242" s="283"/>
      <c r="U242" s="284"/>
      <c r="V242" s="288" t="s">
        <v>10</v>
      </c>
      <c r="W242" s="289"/>
      <c r="X242" s="269" t="s">
        <v>11</v>
      </c>
    </row>
    <row r="243" spans="1:24" ht="18" customHeight="1">
      <c r="A243" s="277"/>
      <c r="B243" s="237" t="s">
        <v>12</v>
      </c>
      <c r="C243" s="107"/>
      <c r="D243" s="279" t="s">
        <v>13</v>
      </c>
      <c r="E243" s="281"/>
      <c r="F243" s="279" t="s">
        <v>14</v>
      </c>
      <c r="G243" s="281"/>
      <c r="H243" s="279" t="s">
        <v>15</v>
      </c>
      <c r="I243" s="281"/>
      <c r="J243" s="279" t="s">
        <v>16</v>
      </c>
      <c r="K243" s="281"/>
      <c r="L243" s="279" t="s">
        <v>17</v>
      </c>
      <c r="M243" s="281"/>
      <c r="N243" s="279" t="s">
        <v>18</v>
      </c>
      <c r="O243" s="281"/>
      <c r="P243" s="279" t="s">
        <v>19</v>
      </c>
      <c r="Q243" s="281"/>
      <c r="R243" s="285"/>
      <c r="S243" s="286"/>
      <c r="T243" s="286"/>
      <c r="U243" s="287"/>
      <c r="V243" s="285"/>
      <c r="W243" s="287"/>
      <c r="X243" s="290"/>
    </row>
    <row r="244" spans="1:24" ht="18" customHeight="1">
      <c r="A244" s="277"/>
      <c r="B244" s="237" t="s">
        <v>20</v>
      </c>
      <c r="C244" s="107" t="s">
        <v>21</v>
      </c>
      <c r="D244" s="216" t="s">
        <v>22</v>
      </c>
      <c r="E244" s="216" t="s">
        <v>22</v>
      </c>
      <c r="F244" s="216" t="s">
        <v>22</v>
      </c>
      <c r="G244" s="216" t="s">
        <v>22</v>
      </c>
      <c r="H244" s="216" t="s">
        <v>22</v>
      </c>
      <c r="I244" s="216" t="s">
        <v>22</v>
      </c>
      <c r="J244" s="216" t="s">
        <v>22</v>
      </c>
      <c r="K244" s="216" t="s">
        <v>22</v>
      </c>
      <c r="L244" s="216" t="s">
        <v>22</v>
      </c>
      <c r="M244" s="216" t="s">
        <v>22</v>
      </c>
      <c r="N244" s="216" t="s">
        <v>22</v>
      </c>
      <c r="O244" s="216" t="s">
        <v>22</v>
      </c>
      <c r="P244" s="216" t="s">
        <v>22</v>
      </c>
      <c r="Q244" s="216" t="s">
        <v>22</v>
      </c>
      <c r="R244" s="216" t="s">
        <v>22</v>
      </c>
      <c r="S244" s="216" t="s">
        <v>22</v>
      </c>
      <c r="T244" s="216" t="s">
        <v>23</v>
      </c>
      <c r="U244" s="216" t="s">
        <v>24</v>
      </c>
      <c r="V244" s="269" t="s">
        <v>25</v>
      </c>
      <c r="W244" s="269" t="s">
        <v>26</v>
      </c>
      <c r="X244" s="290"/>
    </row>
    <row r="245" spans="1:24" ht="18" customHeight="1">
      <c r="A245" s="277"/>
      <c r="B245" s="237" t="s">
        <v>27</v>
      </c>
      <c r="C245" s="107" t="s">
        <v>28</v>
      </c>
      <c r="D245" s="61" t="s">
        <v>29</v>
      </c>
      <c r="E245" s="61" t="s">
        <v>29</v>
      </c>
      <c r="F245" s="61" t="s">
        <v>29</v>
      </c>
      <c r="G245" s="61" t="s">
        <v>29</v>
      </c>
      <c r="H245" s="61" t="s">
        <v>29</v>
      </c>
      <c r="I245" s="61" t="s">
        <v>29</v>
      </c>
      <c r="J245" s="61" t="s">
        <v>29</v>
      </c>
      <c r="K245" s="61" t="s">
        <v>29</v>
      </c>
      <c r="L245" s="61" t="s">
        <v>29</v>
      </c>
      <c r="M245" s="61" t="s">
        <v>29</v>
      </c>
      <c r="N245" s="61" t="s">
        <v>29</v>
      </c>
      <c r="O245" s="61" t="s">
        <v>29</v>
      </c>
      <c r="P245" s="61" t="s">
        <v>29</v>
      </c>
      <c r="Q245" s="61" t="s">
        <v>29</v>
      </c>
      <c r="R245" s="61" t="s">
        <v>29</v>
      </c>
      <c r="S245" s="61" t="s">
        <v>29</v>
      </c>
      <c r="T245" s="237"/>
      <c r="U245" s="237"/>
      <c r="V245" s="270"/>
      <c r="W245" s="270"/>
      <c r="X245" s="290"/>
    </row>
    <row r="246" spans="1:24" ht="15" customHeight="1">
      <c r="A246" s="278"/>
      <c r="B246" s="114"/>
      <c r="C246" s="238"/>
      <c r="D246" s="115" t="s">
        <v>144</v>
      </c>
      <c r="E246" s="115" t="s">
        <v>147</v>
      </c>
      <c r="F246" s="115" t="s">
        <v>144</v>
      </c>
      <c r="G246" s="115" t="s">
        <v>147</v>
      </c>
      <c r="H246" s="115" t="s">
        <v>144</v>
      </c>
      <c r="I246" s="115" t="s">
        <v>147</v>
      </c>
      <c r="J246" s="115" t="s">
        <v>144</v>
      </c>
      <c r="K246" s="115" t="s">
        <v>147</v>
      </c>
      <c r="L246" s="115" t="s">
        <v>144</v>
      </c>
      <c r="M246" s="115" t="s">
        <v>147</v>
      </c>
      <c r="N246" s="115" t="s">
        <v>144</v>
      </c>
      <c r="O246" s="115" t="s">
        <v>147</v>
      </c>
      <c r="P246" s="115" t="s">
        <v>144</v>
      </c>
      <c r="Q246" s="115" t="s">
        <v>147</v>
      </c>
      <c r="R246" s="115" t="s">
        <v>144</v>
      </c>
      <c r="S246" s="115" t="s">
        <v>147</v>
      </c>
      <c r="T246" s="62" t="s">
        <v>32</v>
      </c>
      <c r="U246" s="217"/>
      <c r="V246" s="242" t="s">
        <v>32</v>
      </c>
      <c r="W246" s="226" t="s">
        <v>32</v>
      </c>
      <c r="X246" s="270"/>
    </row>
    <row r="247" spans="1:24" ht="15" customHeight="1">
      <c r="A247" s="242">
        <v>1</v>
      </c>
      <c r="B247" s="128">
        <v>2</v>
      </c>
      <c r="C247" s="129">
        <v>3</v>
      </c>
      <c r="D247" s="242">
        <v>4</v>
      </c>
      <c r="E247" s="128">
        <v>5</v>
      </c>
      <c r="F247" s="130" t="s">
        <v>33</v>
      </c>
      <c r="G247" s="130" t="s">
        <v>34</v>
      </c>
      <c r="H247" s="130" t="s">
        <v>35</v>
      </c>
      <c r="I247" s="131">
        <v>9</v>
      </c>
      <c r="J247" s="131">
        <v>10</v>
      </c>
      <c r="K247" s="132" t="s">
        <v>36</v>
      </c>
      <c r="L247" s="131">
        <v>12</v>
      </c>
      <c r="M247" s="131">
        <v>13</v>
      </c>
      <c r="N247" s="131">
        <v>14</v>
      </c>
      <c r="O247" s="131">
        <v>15</v>
      </c>
      <c r="P247" s="131">
        <v>16</v>
      </c>
      <c r="Q247" s="131">
        <v>17</v>
      </c>
      <c r="R247" s="131">
        <v>18</v>
      </c>
      <c r="S247" s="131">
        <v>19</v>
      </c>
      <c r="T247" s="131">
        <v>20</v>
      </c>
      <c r="U247" s="131">
        <v>21</v>
      </c>
      <c r="V247" s="133">
        <v>22</v>
      </c>
      <c r="W247" s="134">
        <v>23</v>
      </c>
      <c r="X247" s="133">
        <v>24</v>
      </c>
    </row>
    <row r="248" spans="1:24" ht="15" customHeight="1">
      <c r="A248" s="135">
        <v>1</v>
      </c>
      <c r="B248" s="136" t="s">
        <v>37</v>
      </c>
      <c r="C248" s="227" t="s">
        <v>38</v>
      </c>
      <c r="D248" s="65">
        <f>SUM(E130)</f>
        <v>9500</v>
      </c>
      <c r="E248" s="65">
        <v>9500</v>
      </c>
      <c r="F248" s="65">
        <f>SUM(G130)</f>
        <v>8500</v>
      </c>
      <c r="G248" s="65">
        <v>8000</v>
      </c>
      <c r="H248" s="65">
        <f t="shared" ref="H248:H289" si="104">SUM(I130)</f>
        <v>8800</v>
      </c>
      <c r="I248" s="65">
        <v>8800</v>
      </c>
      <c r="J248" s="65">
        <f t="shared" ref="J248:J289" si="105">SUM(K130)</f>
        <v>7000</v>
      </c>
      <c r="K248" s="65">
        <v>7000</v>
      </c>
      <c r="L248" s="65">
        <f t="shared" ref="L248:L289" si="106">SUM(M130)</f>
        <v>9500</v>
      </c>
      <c r="M248" s="65">
        <v>9500</v>
      </c>
      <c r="N248" s="65">
        <f t="shared" ref="N248:N289" si="107">SUM(O130)</f>
        <v>10500</v>
      </c>
      <c r="O248" s="65">
        <v>10500</v>
      </c>
      <c r="P248" s="65">
        <f t="shared" ref="P248:P289" si="108">SUM(Q130)</f>
        <v>9300</v>
      </c>
      <c r="Q248" s="65">
        <v>9300</v>
      </c>
      <c r="R248" s="101">
        <f>SUM(D248+F248+H248+J248+L248+N248+P248)/7</f>
        <v>9014.2857142857138</v>
      </c>
      <c r="S248" s="66">
        <f>SUM(E248+G248+I248+K248+M248+O248+Q248)/7</f>
        <v>8942.8571428571431</v>
      </c>
      <c r="T248" s="71">
        <f>SUM(S248-R248)</f>
        <v>-71.428571428570649</v>
      </c>
      <c r="U248" s="102">
        <f>AVERAGE(S248-R248)/R248</f>
        <v>-7.9239302694135427E-3</v>
      </c>
      <c r="V248" s="73">
        <f>MAX(E248,G248,I248,K248,M248,O248,Q248)</f>
        <v>10500</v>
      </c>
      <c r="W248" s="74">
        <f>MIN(E248,G248,I248,K248,M248,O248,Q248)</f>
        <v>7000</v>
      </c>
      <c r="X248" s="79"/>
    </row>
    <row r="249" spans="1:24" ht="15" customHeight="1">
      <c r="A249" s="135">
        <v>2</v>
      </c>
      <c r="B249" s="106" t="s">
        <v>39</v>
      </c>
      <c r="C249" s="107" t="s">
        <v>38</v>
      </c>
      <c r="D249" s="65">
        <f t="shared" ref="D249:F289" si="109">SUM(E131)</f>
        <v>12000</v>
      </c>
      <c r="E249" s="66">
        <v>12000</v>
      </c>
      <c r="F249" s="65">
        <f t="shared" si="109"/>
        <v>11000</v>
      </c>
      <c r="G249" s="66">
        <v>11000</v>
      </c>
      <c r="H249" s="65">
        <f t="shared" si="104"/>
        <v>12000</v>
      </c>
      <c r="I249" s="66">
        <v>12000</v>
      </c>
      <c r="J249" s="65">
        <f t="shared" si="105"/>
        <v>12000</v>
      </c>
      <c r="K249" s="66">
        <v>10000</v>
      </c>
      <c r="L249" s="65">
        <f t="shared" si="106"/>
        <v>13000</v>
      </c>
      <c r="M249" s="66">
        <v>13000</v>
      </c>
      <c r="N249" s="65">
        <f t="shared" si="107"/>
        <v>11000</v>
      </c>
      <c r="O249" s="66">
        <v>11000</v>
      </c>
      <c r="P249" s="65">
        <f t="shared" si="108"/>
        <v>12000</v>
      </c>
      <c r="Q249" s="66">
        <v>12000</v>
      </c>
      <c r="R249" s="137">
        <f>SUM(D249+F249+H249+J249+L249+N249+P249)/7</f>
        <v>11857.142857142857</v>
      </c>
      <c r="S249" s="66">
        <f>SUM(E249+G249+I249+K249+M249+O249+Q249)/7</f>
        <v>11571.428571428571</v>
      </c>
      <c r="T249" s="75">
        <f>SUM(S249-R249)</f>
        <v>-285.71428571428623</v>
      </c>
      <c r="U249" s="76">
        <f>AVERAGE(S249-R249)/R249</f>
        <v>-2.4096385542168718E-2</v>
      </c>
      <c r="V249" s="98">
        <f>MAX(E249,G249,I249,K249,M249,O249,Q249)</f>
        <v>13000</v>
      </c>
      <c r="W249" s="138">
        <f>MIN(E249,G249,I249,K249,M249,O249,Q249)</f>
        <v>10000</v>
      </c>
      <c r="X249" s="79"/>
    </row>
    <row r="250" spans="1:24" ht="15" customHeight="1">
      <c r="A250" s="114">
        <v>3</v>
      </c>
      <c r="B250" s="139" t="s">
        <v>40</v>
      </c>
      <c r="C250" s="82"/>
      <c r="D250" s="65">
        <f t="shared" si="109"/>
        <v>0</v>
      </c>
      <c r="E250" s="83"/>
      <c r="F250" s="65">
        <f t="shared" si="109"/>
        <v>0</v>
      </c>
      <c r="G250" s="83"/>
      <c r="H250" s="65">
        <f t="shared" si="104"/>
        <v>0</v>
      </c>
      <c r="I250" s="83"/>
      <c r="J250" s="65">
        <f t="shared" si="105"/>
        <v>0</v>
      </c>
      <c r="K250" s="83"/>
      <c r="L250" s="65">
        <f t="shared" si="106"/>
        <v>0</v>
      </c>
      <c r="M250" s="83"/>
      <c r="N250" s="65">
        <f t="shared" si="107"/>
        <v>0</v>
      </c>
      <c r="O250" s="83"/>
      <c r="P250" s="65">
        <f t="shared" si="108"/>
        <v>0</v>
      </c>
      <c r="Q250" s="83"/>
      <c r="R250" s="83"/>
      <c r="S250" s="84"/>
      <c r="T250" s="84"/>
      <c r="U250" s="85"/>
      <c r="V250" s="86"/>
      <c r="W250" s="87"/>
      <c r="X250" s="88"/>
    </row>
    <row r="251" spans="1:24" ht="15" customHeight="1">
      <c r="A251" s="135"/>
      <c r="B251" s="140" t="s">
        <v>41</v>
      </c>
      <c r="C251" s="227" t="s">
        <v>42</v>
      </c>
      <c r="D251" s="65">
        <f t="shared" si="109"/>
        <v>12500</v>
      </c>
      <c r="E251" s="64">
        <v>12500</v>
      </c>
      <c r="F251" s="65">
        <f t="shared" si="109"/>
        <v>12000</v>
      </c>
      <c r="G251" s="141">
        <v>12000</v>
      </c>
      <c r="H251" s="65">
        <f t="shared" si="104"/>
        <v>11500</v>
      </c>
      <c r="I251" s="64">
        <v>11500</v>
      </c>
      <c r="J251" s="65">
        <f t="shared" si="105"/>
        <v>13500</v>
      </c>
      <c r="K251" s="64">
        <v>14000</v>
      </c>
      <c r="L251" s="65">
        <f t="shared" si="106"/>
        <v>13000</v>
      </c>
      <c r="M251" s="64">
        <v>13000</v>
      </c>
      <c r="N251" s="65">
        <f t="shared" si="107"/>
        <v>13000</v>
      </c>
      <c r="O251" s="64">
        <v>13000</v>
      </c>
      <c r="P251" s="65">
        <f t="shared" si="108"/>
        <v>26000</v>
      </c>
      <c r="Q251" s="64">
        <v>26000</v>
      </c>
      <c r="R251" s="142">
        <f>SUM(D251+F251+H251+J251+L251+N251+P251)/7</f>
        <v>14500</v>
      </c>
      <c r="S251" s="64">
        <f>SUM(E251+G251+I251+K251+M251+O251+Q251)/7</f>
        <v>14571.428571428571</v>
      </c>
      <c r="T251" s="92">
        <f>SUM(S251-R251)</f>
        <v>71.428571428570649</v>
      </c>
      <c r="U251" s="93">
        <f>AVERAGE(S251-R251)/R251</f>
        <v>4.9261083743841827E-3</v>
      </c>
      <c r="V251" s="69">
        <f>MAX(E251,G251,I251,K251,M251,O251,Q251)</f>
        <v>26000</v>
      </c>
      <c r="W251" s="70">
        <f>MIN(E251,G251,I251,K251,M251,O251,Q251)</f>
        <v>11500</v>
      </c>
      <c r="X251" s="79"/>
    </row>
    <row r="252" spans="1:24" ht="15" customHeight="1">
      <c r="A252" s="79">
        <v>4</v>
      </c>
      <c r="B252" s="106" t="s">
        <v>43</v>
      </c>
      <c r="C252" s="82"/>
      <c r="D252" s="65">
        <f t="shared" si="109"/>
        <v>0</v>
      </c>
      <c r="E252" s="83"/>
      <c r="F252" s="65">
        <f t="shared" si="109"/>
        <v>0</v>
      </c>
      <c r="G252" s="83"/>
      <c r="H252" s="65">
        <f t="shared" si="104"/>
        <v>0</v>
      </c>
      <c r="I252" s="83"/>
      <c r="J252" s="65">
        <f t="shared" si="105"/>
        <v>0</v>
      </c>
      <c r="K252" s="83"/>
      <c r="L252" s="65">
        <f t="shared" si="106"/>
        <v>0</v>
      </c>
      <c r="M252" s="83"/>
      <c r="N252" s="65">
        <f t="shared" si="107"/>
        <v>0</v>
      </c>
      <c r="O252" s="83"/>
      <c r="P252" s="65">
        <f t="shared" si="108"/>
        <v>0</v>
      </c>
      <c r="Q252" s="83"/>
      <c r="R252" s="83"/>
      <c r="S252" s="84"/>
      <c r="T252" s="84"/>
      <c r="U252" s="85"/>
      <c r="V252" s="86"/>
      <c r="W252" s="87"/>
      <c r="X252" s="79"/>
    </row>
    <row r="253" spans="1:24" ht="15" customHeight="1">
      <c r="A253" s="79"/>
      <c r="B253" s="78" t="s">
        <v>44</v>
      </c>
      <c r="C253" s="100" t="s">
        <v>38</v>
      </c>
      <c r="D253" s="65">
        <f t="shared" si="109"/>
        <v>7500</v>
      </c>
      <c r="E253" s="64">
        <v>7500</v>
      </c>
      <c r="F253" s="65">
        <f t="shared" si="109"/>
        <v>10000</v>
      </c>
      <c r="G253" s="64">
        <v>10000</v>
      </c>
      <c r="H253" s="65">
        <f t="shared" si="104"/>
        <v>7000</v>
      </c>
      <c r="I253" s="64">
        <v>7000</v>
      </c>
      <c r="J253" s="65">
        <f t="shared" si="105"/>
        <v>7500</v>
      </c>
      <c r="K253" s="64">
        <v>7500</v>
      </c>
      <c r="L253" s="65">
        <f t="shared" si="106"/>
        <v>8000</v>
      </c>
      <c r="M253" s="64">
        <v>8000</v>
      </c>
      <c r="N253" s="65">
        <f t="shared" si="107"/>
        <v>7500</v>
      </c>
      <c r="O253" s="64">
        <v>7500</v>
      </c>
      <c r="P253" s="65">
        <f t="shared" si="108"/>
        <v>10000</v>
      </c>
      <c r="Q253" s="64">
        <v>10000</v>
      </c>
      <c r="R253" s="142">
        <f>SUM(D253+F253+H253+J253+L253+N253+P253)/7</f>
        <v>8214.2857142857138</v>
      </c>
      <c r="S253" s="64">
        <f>SUM(E253+G253+I253+K253+M253+O253+Q253)/7</f>
        <v>8214.2857142857138</v>
      </c>
      <c r="T253" s="92">
        <f>SUM(S253-R253)</f>
        <v>0</v>
      </c>
      <c r="U253" s="93">
        <f>AVERAGE(S253-R253)/R253</f>
        <v>0</v>
      </c>
      <c r="V253" s="69">
        <f>MAX(E253,G253,I253,K253,M253,O253,Q253)</f>
        <v>10000</v>
      </c>
      <c r="W253" s="70">
        <f>MIN(E253,G253,I253,K253,M253,O253,Q253)</f>
        <v>7000</v>
      </c>
      <c r="X253" s="79"/>
    </row>
    <row r="254" spans="1:24" ht="15" customHeight="1">
      <c r="A254" s="114">
        <v>5</v>
      </c>
      <c r="B254" s="143" t="s">
        <v>45</v>
      </c>
      <c r="C254" s="82"/>
      <c r="D254" s="65">
        <f t="shared" si="109"/>
        <v>0</v>
      </c>
      <c r="E254" s="83"/>
      <c r="F254" s="65">
        <f t="shared" si="109"/>
        <v>0</v>
      </c>
      <c r="G254" s="83"/>
      <c r="H254" s="65">
        <f t="shared" si="104"/>
        <v>0</v>
      </c>
      <c r="I254" s="83"/>
      <c r="J254" s="65">
        <f t="shared" si="105"/>
        <v>0</v>
      </c>
      <c r="K254" s="83"/>
      <c r="L254" s="65">
        <f t="shared" si="106"/>
        <v>0</v>
      </c>
      <c r="M254" s="83"/>
      <c r="N254" s="65">
        <f t="shared" si="107"/>
        <v>0</v>
      </c>
      <c r="O254" s="83"/>
      <c r="P254" s="65">
        <f t="shared" si="108"/>
        <v>0</v>
      </c>
      <c r="Q254" s="83"/>
      <c r="R254" s="83"/>
      <c r="S254" s="84"/>
      <c r="T254" s="84"/>
      <c r="U254" s="85"/>
      <c r="V254" s="86"/>
      <c r="W254" s="87"/>
      <c r="X254" s="79"/>
    </row>
    <row r="255" spans="1:24" ht="15" customHeight="1">
      <c r="A255" s="79"/>
      <c r="B255" s="78" t="s">
        <v>46</v>
      </c>
      <c r="C255" s="100" t="s">
        <v>38</v>
      </c>
      <c r="D255" s="65">
        <f t="shared" si="109"/>
        <v>95000</v>
      </c>
      <c r="E255" s="65">
        <v>95000</v>
      </c>
      <c r="F255" s="65">
        <f t="shared" si="109"/>
        <v>95000</v>
      </c>
      <c r="G255" s="65">
        <v>95000</v>
      </c>
      <c r="H255" s="65">
        <f t="shared" si="104"/>
        <v>95000</v>
      </c>
      <c r="I255" s="65">
        <v>95000</v>
      </c>
      <c r="J255" s="65">
        <f t="shared" si="105"/>
        <v>95000</v>
      </c>
      <c r="K255" s="65">
        <v>95000</v>
      </c>
      <c r="L255" s="65">
        <f t="shared" si="106"/>
        <v>95000</v>
      </c>
      <c r="M255" s="65">
        <v>95000</v>
      </c>
      <c r="N255" s="65">
        <f t="shared" si="107"/>
        <v>95000</v>
      </c>
      <c r="O255" s="65">
        <v>95000</v>
      </c>
      <c r="P255" s="65">
        <f t="shared" si="108"/>
        <v>100000</v>
      </c>
      <c r="Q255" s="65">
        <v>95000</v>
      </c>
      <c r="R255" s="101">
        <f>SUM(D255+F255+H255+J255+L255+N255+P255)/7</f>
        <v>95714.28571428571</v>
      </c>
      <c r="S255" s="65">
        <f>SUM(E255+G255+I255+K255+M255+O255+Q255)/7</f>
        <v>95000</v>
      </c>
      <c r="T255" s="71">
        <f>SUM(S255-R255)</f>
        <v>-714.28571428571013</v>
      </c>
      <c r="U255" s="102">
        <f>AVERAGE(S255-R255)/R255</f>
        <v>-7.4626865671641356E-3</v>
      </c>
      <c r="V255" s="73">
        <f>MAX(E255,G255,I255,K255,M255,O255,Q255)</f>
        <v>95000</v>
      </c>
      <c r="W255" s="74">
        <f>MIN(E255,G255,I255,K255,M255,O255,Q255)</f>
        <v>95000</v>
      </c>
      <c r="X255" s="79"/>
    </row>
    <row r="256" spans="1:24" ht="15" customHeight="1">
      <c r="A256" s="135"/>
      <c r="B256" s="78" t="s">
        <v>47</v>
      </c>
      <c r="C256" s="120" t="s">
        <v>38</v>
      </c>
      <c r="D256" s="65">
        <f t="shared" si="109"/>
        <v>35000</v>
      </c>
      <c r="E256" s="65">
        <v>35000</v>
      </c>
      <c r="F256" s="65">
        <f t="shared" si="109"/>
        <v>40000</v>
      </c>
      <c r="G256" s="65">
        <v>40000</v>
      </c>
      <c r="H256" s="65">
        <f t="shared" si="104"/>
        <v>30000</v>
      </c>
      <c r="I256" s="65">
        <v>30000</v>
      </c>
      <c r="J256" s="65">
        <f t="shared" si="105"/>
        <v>28000</v>
      </c>
      <c r="K256" s="65">
        <v>30000</v>
      </c>
      <c r="L256" s="65">
        <f t="shared" si="106"/>
        <v>35000</v>
      </c>
      <c r="M256" s="65">
        <v>40000</v>
      </c>
      <c r="N256" s="65">
        <f t="shared" si="107"/>
        <v>50000</v>
      </c>
      <c r="O256" s="65">
        <v>50000</v>
      </c>
      <c r="P256" s="65">
        <f t="shared" si="108"/>
        <v>35000</v>
      </c>
      <c r="Q256" s="65">
        <v>30000</v>
      </c>
      <c r="R256" s="101">
        <f>SUM(D256+F256+H256+J256+L256+N256+P256)/7</f>
        <v>36142.857142857145</v>
      </c>
      <c r="S256" s="65">
        <f>SUM(E256+G256+I256+K256+M256+O256+Q256)/7</f>
        <v>36428.571428571428</v>
      </c>
      <c r="T256" s="71">
        <f>SUM(S256-R256)</f>
        <v>285.7142857142826</v>
      </c>
      <c r="U256" s="102">
        <f>AVERAGE(S256-R256)/R256</f>
        <v>7.9051383399208613E-3</v>
      </c>
      <c r="V256" s="73">
        <f>MAX(E256,G256,I256,K256,M256,O256,Q256)</f>
        <v>50000</v>
      </c>
      <c r="W256" s="74">
        <f>MIN(E256,G256,I256,K256,M256,O256,Q256)</f>
        <v>30000</v>
      </c>
      <c r="X256" s="79"/>
    </row>
    <row r="257" spans="1:24" ht="15.75" customHeight="1">
      <c r="A257" s="144">
        <v>6</v>
      </c>
      <c r="B257" s="106" t="s">
        <v>48</v>
      </c>
      <c r="C257" s="82"/>
      <c r="D257" s="65">
        <f t="shared" si="109"/>
        <v>0</v>
      </c>
      <c r="E257" s="83"/>
      <c r="F257" s="65">
        <f t="shared" si="109"/>
        <v>0</v>
      </c>
      <c r="G257" s="83"/>
      <c r="H257" s="65">
        <f t="shared" si="104"/>
        <v>0</v>
      </c>
      <c r="I257" s="83"/>
      <c r="J257" s="65">
        <f t="shared" si="105"/>
        <v>0</v>
      </c>
      <c r="K257" s="83"/>
      <c r="L257" s="65">
        <f t="shared" si="106"/>
        <v>0</v>
      </c>
      <c r="M257" s="83"/>
      <c r="N257" s="65">
        <f t="shared" si="107"/>
        <v>0</v>
      </c>
      <c r="O257" s="83"/>
      <c r="P257" s="65">
        <f t="shared" si="108"/>
        <v>0</v>
      </c>
      <c r="Q257" s="83"/>
      <c r="R257" s="83"/>
      <c r="S257" s="84"/>
      <c r="T257" s="84"/>
      <c r="U257" s="85"/>
      <c r="V257" s="86"/>
      <c r="W257" s="87"/>
      <c r="X257" s="79"/>
    </row>
    <row r="258" spans="1:24" ht="15.75" customHeight="1">
      <c r="A258" s="79"/>
      <c r="B258" s="78" t="s">
        <v>49</v>
      </c>
      <c r="C258" s="120" t="s">
        <v>38</v>
      </c>
      <c r="D258" s="65">
        <f t="shared" si="109"/>
        <v>21000</v>
      </c>
      <c r="E258" s="65">
        <v>21000</v>
      </c>
      <c r="F258" s="65">
        <f t="shared" si="109"/>
        <v>22000</v>
      </c>
      <c r="G258" s="65">
        <v>23000</v>
      </c>
      <c r="H258" s="65">
        <f t="shared" si="104"/>
        <v>20000</v>
      </c>
      <c r="I258" s="65">
        <v>20000</v>
      </c>
      <c r="J258" s="65">
        <f t="shared" si="105"/>
        <v>22000</v>
      </c>
      <c r="K258" s="65">
        <v>23000</v>
      </c>
      <c r="L258" s="65">
        <f t="shared" si="106"/>
        <v>20000</v>
      </c>
      <c r="M258" s="65">
        <v>23000</v>
      </c>
      <c r="N258" s="65">
        <f t="shared" si="107"/>
        <v>23000</v>
      </c>
      <c r="O258" s="65">
        <v>24000</v>
      </c>
      <c r="P258" s="65">
        <f t="shared" si="108"/>
        <v>20000</v>
      </c>
      <c r="Q258" s="65">
        <v>23000</v>
      </c>
      <c r="R258" s="101">
        <f>SUM(D258+F258+H258+J258+L258+N258+P258)/7</f>
        <v>21142.857142857141</v>
      </c>
      <c r="S258" s="65">
        <f>SUM(E258+G258+I258+K258+M258+O258+Q258)/7</f>
        <v>22428.571428571428</v>
      </c>
      <c r="T258" s="71">
        <f>SUM(S258-R258)</f>
        <v>1285.7142857142862</v>
      </c>
      <c r="U258" s="102">
        <f>AVERAGE(S258-R258)/R258</f>
        <v>6.0810810810810842E-2</v>
      </c>
      <c r="V258" s="73">
        <f>MAX(E258,G258,I258,K258,M258,O258,Q258)</f>
        <v>24000</v>
      </c>
      <c r="W258" s="74">
        <f>MIN(E258,G258,I258,K258,M258,O258,Q258)</f>
        <v>20000</v>
      </c>
      <c r="X258" s="79"/>
    </row>
    <row r="259" spans="1:24" ht="15.75" customHeight="1">
      <c r="A259" s="114">
        <v>7</v>
      </c>
      <c r="B259" s="143" t="s">
        <v>50</v>
      </c>
      <c r="C259" s="82"/>
      <c r="D259" s="65">
        <f t="shared" si="109"/>
        <v>0</v>
      </c>
      <c r="E259" s="83"/>
      <c r="F259" s="65">
        <f t="shared" si="109"/>
        <v>0</v>
      </c>
      <c r="G259" s="83"/>
      <c r="H259" s="65">
        <f t="shared" si="104"/>
        <v>0</v>
      </c>
      <c r="I259" s="83"/>
      <c r="J259" s="65">
        <f t="shared" si="105"/>
        <v>0</v>
      </c>
      <c r="K259" s="83"/>
      <c r="L259" s="65">
        <f t="shared" si="106"/>
        <v>0</v>
      </c>
      <c r="M259" s="83"/>
      <c r="N259" s="65">
        <f t="shared" si="107"/>
        <v>0</v>
      </c>
      <c r="O259" s="83"/>
      <c r="P259" s="65">
        <f t="shared" si="108"/>
        <v>0</v>
      </c>
      <c r="Q259" s="83"/>
      <c r="R259" s="83"/>
      <c r="S259" s="84"/>
      <c r="T259" s="84"/>
      <c r="U259" s="85"/>
      <c r="V259" s="86"/>
      <c r="W259" s="87"/>
      <c r="X259" s="79"/>
    </row>
    <row r="260" spans="1:24" ht="15.75" customHeight="1">
      <c r="A260" s="79"/>
      <c r="B260" s="145" t="s">
        <v>51</v>
      </c>
      <c r="C260" s="120" t="s">
        <v>38</v>
      </c>
      <c r="D260" s="65">
        <f t="shared" si="109"/>
        <v>50000</v>
      </c>
      <c r="E260" s="65">
        <v>32000</v>
      </c>
      <c r="F260" s="65">
        <f t="shared" si="109"/>
        <v>80000</v>
      </c>
      <c r="G260" s="65">
        <v>45000</v>
      </c>
      <c r="H260" s="65">
        <f t="shared" si="104"/>
        <v>55000</v>
      </c>
      <c r="I260" s="65">
        <v>35000</v>
      </c>
      <c r="J260" s="65">
        <f t="shared" si="105"/>
        <v>70000</v>
      </c>
      <c r="K260" s="65">
        <v>30000</v>
      </c>
      <c r="L260" s="65">
        <f t="shared" si="106"/>
        <v>90000</v>
      </c>
      <c r="M260" s="65">
        <v>40000</v>
      </c>
      <c r="N260" s="65">
        <f t="shared" si="107"/>
        <v>100000</v>
      </c>
      <c r="O260" s="65">
        <v>80000</v>
      </c>
      <c r="P260" s="65">
        <f t="shared" si="108"/>
        <v>80000</v>
      </c>
      <c r="Q260" s="65">
        <v>60000</v>
      </c>
      <c r="R260" s="101">
        <f>SUM(D260+F260+H260+J260+L260+N260+P260)/7</f>
        <v>75000</v>
      </c>
      <c r="S260" s="65">
        <f>SUM(E260+G260+I260+K260+M260+O260+Q260)/7</f>
        <v>46000</v>
      </c>
      <c r="T260" s="71">
        <f>SUM(S260-R260)</f>
        <v>-29000</v>
      </c>
      <c r="U260" s="102">
        <f>AVERAGE(S260-R260)/R260</f>
        <v>-0.38666666666666666</v>
      </c>
      <c r="V260" s="73">
        <f>MAX(E260,G260,I260,K260,M260,O260,Q260)</f>
        <v>80000</v>
      </c>
      <c r="W260" s="74">
        <f>MIN(E260,G260,I260,K260,M260,O260,Q260)</f>
        <v>30000</v>
      </c>
      <c r="X260" s="79"/>
    </row>
    <row r="261" spans="1:24" ht="15.75" customHeight="1">
      <c r="A261" s="135"/>
      <c r="B261" s="78" t="s">
        <v>52</v>
      </c>
      <c r="C261" s="120" t="s">
        <v>38</v>
      </c>
      <c r="D261" s="65">
        <f t="shared" si="109"/>
        <v>65000</v>
      </c>
      <c r="E261" s="65">
        <v>35000</v>
      </c>
      <c r="F261" s="65">
        <f t="shared" si="109"/>
        <v>80000</v>
      </c>
      <c r="G261" s="65">
        <v>50000</v>
      </c>
      <c r="H261" s="65">
        <f t="shared" si="104"/>
        <v>70000</v>
      </c>
      <c r="I261" s="65">
        <v>50000</v>
      </c>
      <c r="J261" s="65">
        <f t="shared" si="105"/>
        <v>70000</v>
      </c>
      <c r="K261" s="65">
        <v>30000</v>
      </c>
      <c r="L261" s="65">
        <f t="shared" si="106"/>
        <v>90000</v>
      </c>
      <c r="M261" s="65">
        <v>45000</v>
      </c>
      <c r="N261" s="65">
        <f t="shared" si="107"/>
        <v>80000</v>
      </c>
      <c r="O261" s="65">
        <v>60000</v>
      </c>
      <c r="P261" s="65">
        <f t="shared" si="108"/>
        <v>60000</v>
      </c>
      <c r="Q261" s="65">
        <v>60000</v>
      </c>
      <c r="R261" s="101">
        <f>SUM(D261+F261+H261+J261+L261+N261+P261)/7</f>
        <v>73571.428571428565</v>
      </c>
      <c r="S261" s="65">
        <f>SUM(E261+G261+I261+K261+M261+O261+Q261)/7</f>
        <v>47142.857142857145</v>
      </c>
      <c r="T261" s="71">
        <f>SUM(S261-R261)</f>
        <v>-26428.57142857142</v>
      </c>
      <c r="U261" s="102">
        <f>AVERAGE(S261-R261)/R261</f>
        <v>-0.35922330097087368</v>
      </c>
      <c r="V261" s="73">
        <f>MAX(E261,G261,I261,K261,M261,O261,Q261)</f>
        <v>60000</v>
      </c>
      <c r="W261" s="74">
        <f>MIN(E261,G261,I261,K261,M261,O261,Q261)</f>
        <v>30000</v>
      </c>
      <c r="X261" s="79"/>
    </row>
    <row r="262" spans="1:24" ht="15.75" customHeight="1">
      <c r="A262" s="144">
        <v>8</v>
      </c>
      <c r="B262" s="146" t="s">
        <v>53</v>
      </c>
      <c r="C262" s="82"/>
      <c r="D262" s="65">
        <f t="shared" si="109"/>
        <v>0</v>
      </c>
      <c r="E262" s="83"/>
      <c r="F262" s="65">
        <f t="shared" si="109"/>
        <v>0</v>
      </c>
      <c r="G262" s="83"/>
      <c r="H262" s="65">
        <f t="shared" si="104"/>
        <v>0</v>
      </c>
      <c r="I262" s="83"/>
      <c r="J262" s="65">
        <f t="shared" si="105"/>
        <v>0</v>
      </c>
      <c r="K262" s="83"/>
      <c r="L262" s="65">
        <f t="shared" si="106"/>
        <v>0</v>
      </c>
      <c r="M262" s="83"/>
      <c r="N262" s="65">
        <f t="shared" si="107"/>
        <v>0</v>
      </c>
      <c r="O262" s="83"/>
      <c r="P262" s="65">
        <f t="shared" si="108"/>
        <v>0</v>
      </c>
      <c r="Q262" s="83"/>
      <c r="R262" s="83"/>
      <c r="S262" s="84"/>
      <c r="T262" s="84"/>
      <c r="U262" s="85"/>
      <c r="V262" s="86"/>
      <c r="W262" s="87"/>
      <c r="X262" s="79"/>
    </row>
    <row r="263" spans="1:24" ht="15.75" customHeight="1">
      <c r="A263" s="79"/>
      <c r="B263" s="147" t="s">
        <v>54</v>
      </c>
      <c r="C263" s="120" t="s">
        <v>38</v>
      </c>
      <c r="D263" s="65">
        <f t="shared" si="109"/>
        <v>35000</v>
      </c>
      <c r="E263" s="65">
        <v>28000</v>
      </c>
      <c r="F263" s="65">
        <f t="shared" si="109"/>
        <v>60000</v>
      </c>
      <c r="G263" s="65">
        <v>40000</v>
      </c>
      <c r="H263" s="65">
        <f t="shared" si="104"/>
        <v>50000</v>
      </c>
      <c r="I263" s="65">
        <v>40000</v>
      </c>
      <c r="J263" s="65">
        <f t="shared" si="105"/>
        <v>50000</v>
      </c>
      <c r="K263" s="65">
        <v>40000</v>
      </c>
      <c r="L263" s="65">
        <f t="shared" si="106"/>
        <v>80000</v>
      </c>
      <c r="M263" s="65">
        <v>30000</v>
      </c>
      <c r="N263" s="65">
        <f t="shared" si="107"/>
        <v>60000</v>
      </c>
      <c r="O263" s="65">
        <v>50000</v>
      </c>
      <c r="P263" s="65">
        <f t="shared" si="108"/>
        <v>50000</v>
      </c>
      <c r="Q263" s="65">
        <v>50000</v>
      </c>
      <c r="R263" s="101">
        <f t="shared" ref="R263:S269" si="110">SUM(D263+F263+H263+J263+L263+N263+P263)/7</f>
        <v>55000</v>
      </c>
      <c r="S263" s="65">
        <f t="shared" si="110"/>
        <v>39714.285714285717</v>
      </c>
      <c r="T263" s="71">
        <f t="shared" ref="T263:T269" si="111">SUM(S263-R263)</f>
        <v>-15285.714285714283</v>
      </c>
      <c r="U263" s="102">
        <f t="shared" ref="U263:U269" si="112">AVERAGE(S263-R263)/R263</f>
        <v>-0.27792207792207785</v>
      </c>
      <c r="V263" s="73">
        <f t="shared" ref="V263:V269" si="113">MAX(E263,G263,I263,K263,M263,O263,Q263)</f>
        <v>50000</v>
      </c>
      <c r="W263" s="74">
        <f t="shared" ref="W263:W269" si="114">MIN(E263,G263,I263,K263,M263,O263,Q263)</f>
        <v>28000</v>
      </c>
      <c r="X263" s="79"/>
    </row>
    <row r="264" spans="1:24" ht="15.75" customHeight="1">
      <c r="A264" s="114"/>
      <c r="B264" s="106" t="s">
        <v>55</v>
      </c>
      <c r="C264" s="120" t="s">
        <v>38</v>
      </c>
      <c r="D264" s="65">
        <f t="shared" si="109"/>
        <v>90000</v>
      </c>
      <c r="E264" s="65">
        <v>60000</v>
      </c>
      <c r="F264" s="65">
        <f t="shared" si="109"/>
        <v>80000</v>
      </c>
      <c r="G264" s="65">
        <v>70000</v>
      </c>
      <c r="H264" s="65">
        <f t="shared" si="104"/>
        <v>80000</v>
      </c>
      <c r="I264" s="65">
        <v>70000</v>
      </c>
      <c r="J264" s="65">
        <f t="shared" si="105"/>
        <v>85000</v>
      </c>
      <c r="K264" s="65">
        <v>80000</v>
      </c>
      <c r="L264" s="65">
        <f t="shared" si="106"/>
        <v>100000</v>
      </c>
      <c r="M264" s="65">
        <v>65000</v>
      </c>
      <c r="N264" s="65">
        <f t="shared" si="107"/>
        <v>100000</v>
      </c>
      <c r="O264" s="65">
        <v>80000</v>
      </c>
      <c r="P264" s="65">
        <f t="shared" si="108"/>
        <v>50000</v>
      </c>
      <c r="Q264" s="65">
        <v>80000</v>
      </c>
      <c r="R264" s="101">
        <f t="shared" si="110"/>
        <v>83571.428571428565</v>
      </c>
      <c r="S264" s="65">
        <f t="shared" si="110"/>
        <v>72142.857142857145</v>
      </c>
      <c r="T264" s="71">
        <f t="shared" si="111"/>
        <v>-11428.57142857142</v>
      </c>
      <c r="U264" s="102">
        <f t="shared" si="112"/>
        <v>-0.13675213675213665</v>
      </c>
      <c r="V264" s="73">
        <f t="shared" si="113"/>
        <v>80000</v>
      </c>
      <c r="W264" s="74">
        <f t="shared" si="114"/>
        <v>60000</v>
      </c>
      <c r="X264" s="79"/>
    </row>
    <row r="265" spans="1:24" ht="15.75" customHeight="1">
      <c r="A265" s="79">
        <v>9</v>
      </c>
      <c r="B265" s="88" t="s">
        <v>56</v>
      </c>
      <c r="C265" s="148" t="s">
        <v>38</v>
      </c>
      <c r="D265" s="65">
        <f t="shared" si="109"/>
        <v>18000</v>
      </c>
      <c r="E265" s="65">
        <v>16000</v>
      </c>
      <c r="F265" s="65">
        <f t="shared" si="109"/>
        <v>20000</v>
      </c>
      <c r="G265" s="65">
        <v>20000</v>
      </c>
      <c r="H265" s="65">
        <f t="shared" si="104"/>
        <v>12000</v>
      </c>
      <c r="I265" s="65">
        <v>12000</v>
      </c>
      <c r="J265" s="65">
        <f t="shared" si="105"/>
        <v>15000</v>
      </c>
      <c r="K265" s="65">
        <v>16000</v>
      </c>
      <c r="L265" s="65">
        <f t="shared" si="106"/>
        <v>26000</v>
      </c>
      <c r="M265" s="65">
        <v>24000</v>
      </c>
      <c r="N265" s="65">
        <f t="shared" si="107"/>
        <v>20000</v>
      </c>
      <c r="O265" s="65">
        <v>20000</v>
      </c>
      <c r="P265" s="65">
        <f t="shared" si="108"/>
        <v>20000</v>
      </c>
      <c r="Q265" s="65">
        <v>20000</v>
      </c>
      <c r="R265" s="101">
        <f t="shared" si="110"/>
        <v>18714.285714285714</v>
      </c>
      <c r="S265" s="65">
        <f t="shared" si="110"/>
        <v>18285.714285714286</v>
      </c>
      <c r="T265" s="71">
        <f t="shared" si="111"/>
        <v>-428.57142857142753</v>
      </c>
      <c r="U265" s="102">
        <f t="shared" si="112"/>
        <v>-2.290076335877857E-2</v>
      </c>
      <c r="V265" s="73">
        <f t="shared" si="113"/>
        <v>24000</v>
      </c>
      <c r="W265" s="74">
        <f t="shared" si="114"/>
        <v>12000</v>
      </c>
      <c r="X265" s="79"/>
    </row>
    <row r="266" spans="1:24" ht="15.75" customHeight="1">
      <c r="A266" s="79">
        <v>10</v>
      </c>
      <c r="B266" s="88" t="s">
        <v>57</v>
      </c>
      <c r="C266" s="148" t="s">
        <v>38</v>
      </c>
      <c r="D266" s="65">
        <f t="shared" si="109"/>
        <v>16000</v>
      </c>
      <c r="E266" s="65">
        <v>16000</v>
      </c>
      <c r="F266" s="65">
        <f t="shared" si="109"/>
        <v>20000</v>
      </c>
      <c r="G266" s="65">
        <v>24000</v>
      </c>
      <c r="H266" s="65">
        <f t="shared" si="104"/>
        <v>18000</v>
      </c>
      <c r="I266" s="65">
        <v>18000</v>
      </c>
      <c r="J266" s="65">
        <f t="shared" si="105"/>
        <v>16000</v>
      </c>
      <c r="K266" s="65">
        <v>14000</v>
      </c>
      <c r="L266" s="65">
        <f t="shared" si="106"/>
        <v>20000</v>
      </c>
      <c r="M266" s="65">
        <v>20000</v>
      </c>
      <c r="N266" s="65">
        <f t="shared" si="107"/>
        <v>20000</v>
      </c>
      <c r="O266" s="65">
        <v>20000</v>
      </c>
      <c r="P266" s="65">
        <f t="shared" si="108"/>
        <v>20000</v>
      </c>
      <c r="Q266" s="65">
        <v>16000</v>
      </c>
      <c r="R266" s="101">
        <f t="shared" si="110"/>
        <v>18571.428571428572</v>
      </c>
      <c r="S266" s="65">
        <f t="shared" si="110"/>
        <v>18285.714285714286</v>
      </c>
      <c r="T266" s="71">
        <f t="shared" si="111"/>
        <v>-285.71428571428623</v>
      </c>
      <c r="U266" s="102">
        <f t="shared" si="112"/>
        <v>-1.5384615384615411E-2</v>
      </c>
      <c r="V266" s="73">
        <f t="shared" si="113"/>
        <v>24000</v>
      </c>
      <c r="W266" s="74">
        <f t="shared" si="114"/>
        <v>14000</v>
      </c>
      <c r="X266" s="79"/>
    </row>
    <row r="267" spans="1:24" ht="15.75" customHeight="1">
      <c r="A267" s="95">
        <v>11</v>
      </c>
      <c r="B267" s="88" t="s">
        <v>58</v>
      </c>
      <c r="C267" s="148" t="s">
        <v>38</v>
      </c>
      <c r="D267" s="65">
        <f t="shared" si="109"/>
        <v>8000</v>
      </c>
      <c r="E267" s="65">
        <v>7000</v>
      </c>
      <c r="F267" s="65">
        <f t="shared" si="109"/>
        <v>10000</v>
      </c>
      <c r="G267" s="65">
        <v>10000</v>
      </c>
      <c r="H267" s="65">
        <f t="shared" si="104"/>
        <v>8000</v>
      </c>
      <c r="I267" s="65">
        <v>8000</v>
      </c>
      <c r="J267" s="65">
        <f t="shared" si="105"/>
        <v>12000</v>
      </c>
      <c r="K267" s="65">
        <v>8000</v>
      </c>
      <c r="L267" s="65">
        <f t="shared" si="106"/>
        <v>14000</v>
      </c>
      <c r="M267" s="65">
        <v>12000</v>
      </c>
      <c r="N267" s="65">
        <f t="shared" si="107"/>
        <v>14000</v>
      </c>
      <c r="O267" s="65">
        <v>14000</v>
      </c>
      <c r="P267" s="65">
        <f t="shared" si="108"/>
        <v>10000</v>
      </c>
      <c r="Q267" s="65">
        <v>12000</v>
      </c>
      <c r="R267" s="101">
        <f t="shared" si="110"/>
        <v>10857.142857142857</v>
      </c>
      <c r="S267" s="65">
        <f t="shared" si="110"/>
        <v>10142.857142857143</v>
      </c>
      <c r="T267" s="71">
        <f t="shared" si="111"/>
        <v>-714.28571428571377</v>
      </c>
      <c r="U267" s="102">
        <f t="shared" si="112"/>
        <v>-6.5789473684210481E-2</v>
      </c>
      <c r="V267" s="73">
        <f t="shared" si="113"/>
        <v>14000</v>
      </c>
      <c r="W267" s="74">
        <f t="shared" si="114"/>
        <v>7000</v>
      </c>
      <c r="X267" s="79"/>
    </row>
    <row r="268" spans="1:24" ht="15.75" customHeight="1">
      <c r="A268" s="79">
        <v>12</v>
      </c>
      <c r="B268" s="149" t="s">
        <v>59</v>
      </c>
      <c r="C268" s="233" t="s">
        <v>38</v>
      </c>
      <c r="D268" s="65">
        <f t="shared" si="109"/>
        <v>6000</v>
      </c>
      <c r="E268" s="65">
        <v>6000</v>
      </c>
      <c r="F268" s="65">
        <f t="shared" si="109"/>
        <v>8000</v>
      </c>
      <c r="G268" s="65">
        <v>8000</v>
      </c>
      <c r="H268" s="65">
        <f t="shared" si="104"/>
        <v>6000</v>
      </c>
      <c r="I268" s="65">
        <v>6000</v>
      </c>
      <c r="J268" s="65">
        <f t="shared" si="105"/>
        <v>7000</v>
      </c>
      <c r="K268" s="65">
        <v>7000</v>
      </c>
      <c r="L268" s="65">
        <f t="shared" si="106"/>
        <v>8000</v>
      </c>
      <c r="M268" s="65">
        <v>8000</v>
      </c>
      <c r="N268" s="65">
        <f t="shared" si="107"/>
        <v>8000</v>
      </c>
      <c r="O268" s="65">
        <v>8000</v>
      </c>
      <c r="P268" s="65">
        <f t="shared" si="108"/>
        <v>6000</v>
      </c>
      <c r="Q268" s="65">
        <v>6000</v>
      </c>
      <c r="R268" s="101">
        <f t="shared" si="110"/>
        <v>7000</v>
      </c>
      <c r="S268" s="65">
        <f t="shared" si="110"/>
        <v>7000</v>
      </c>
      <c r="T268" s="71">
        <f t="shared" si="111"/>
        <v>0</v>
      </c>
      <c r="U268" s="102">
        <f t="shared" si="112"/>
        <v>0</v>
      </c>
      <c r="V268" s="73">
        <f t="shared" si="113"/>
        <v>8000</v>
      </c>
      <c r="W268" s="74">
        <f t="shared" si="114"/>
        <v>6000</v>
      </c>
      <c r="X268" s="79"/>
    </row>
    <row r="269" spans="1:24" ht="15.75" customHeight="1">
      <c r="A269" s="95">
        <v>13</v>
      </c>
      <c r="B269" s="149" t="s">
        <v>60</v>
      </c>
      <c r="C269" s="233" t="s">
        <v>38</v>
      </c>
      <c r="D269" s="65">
        <f t="shared" si="109"/>
        <v>10000</v>
      </c>
      <c r="E269" s="65">
        <v>10000</v>
      </c>
      <c r="F269" s="65">
        <f t="shared" si="109"/>
        <v>12000</v>
      </c>
      <c r="G269" s="65">
        <v>12000</v>
      </c>
      <c r="H269" s="65">
        <f t="shared" si="104"/>
        <v>9000</v>
      </c>
      <c r="I269" s="65">
        <v>9000</v>
      </c>
      <c r="J269" s="65">
        <f t="shared" si="105"/>
        <v>10000</v>
      </c>
      <c r="K269" s="65">
        <v>10000</v>
      </c>
      <c r="L269" s="65">
        <f t="shared" si="106"/>
        <v>14000</v>
      </c>
      <c r="M269" s="65">
        <v>12000</v>
      </c>
      <c r="N269" s="65">
        <f t="shared" si="107"/>
        <v>10000</v>
      </c>
      <c r="O269" s="65">
        <v>10000</v>
      </c>
      <c r="P269" s="65">
        <f t="shared" si="108"/>
        <v>10000</v>
      </c>
      <c r="Q269" s="65">
        <v>12000</v>
      </c>
      <c r="R269" s="101">
        <f t="shared" si="110"/>
        <v>10714.285714285714</v>
      </c>
      <c r="S269" s="65">
        <f t="shared" si="110"/>
        <v>10714.285714285714</v>
      </c>
      <c r="T269" s="71">
        <f t="shared" si="111"/>
        <v>0</v>
      </c>
      <c r="U269" s="102">
        <f t="shared" si="112"/>
        <v>0</v>
      </c>
      <c r="V269" s="73">
        <f t="shared" si="113"/>
        <v>12000</v>
      </c>
      <c r="W269" s="74">
        <f t="shared" si="114"/>
        <v>9000</v>
      </c>
      <c r="X269" s="79"/>
    </row>
    <row r="270" spans="1:24" ht="15.75" customHeight="1">
      <c r="A270" s="95">
        <v>14</v>
      </c>
      <c r="B270" s="149" t="s">
        <v>61</v>
      </c>
      <c r="C270" s="82"/>
      <c r="D270" s="65">
        <f t="shared" si="109"/>
        <v>0</v>
      </c>
      <c r="E270" s="83"/>
      <c r="F270" s="65">
        <f t="shared" si="109"/>
        <v>0</v>
      </c>
      <c r="G270" s="83"/>
      <c r="H270" s="65">
        <f t="shared" si="104"/>
        <v>0</v>
      </c>
      <c r="I270" s="83"/>
      <c r="J270" s="65">
        <f t="shared" si="105"/>
        <v>0</v>
      </c>
      <c r="K270" s="83"/>
      <c r="L270" s="65">
        <f t="shared" si="106"/>
        <v>0</v>
      </c>
      <c r="M270" s="83"/>
      <c r="N270" s="65">
        <f t="shared" si="107"/>
        <v>0</v>
      </c>
      <c r="O270" s="83"/>
      <c r="P270" s="65">
        <f t="shared" si="108"/>
        <v>0</v>
      </c>
      <c r="Q270" s="83"/>
      <c r="R270" s="83"/>
      <c r="S270" s="84"/>
      <c r="T270" s="84"/>
      <c r="U270" s="85"/>
      <c r="V270" s="86"/>
      <c r="W270" s="87"/>
      <c r="X270" s="79"/>
    </row>
    <row r="271" spans="1:24" ht="15.75" customHeight="1">
      <c r="A271" s="79"/>
      <c r="B271" s="150" t="s">
        <v>62</v>
      </c>
      <c r="C271" s="233" t="s">
        <v>63</v>
      </c>
      <c r="D271" s="65">
        <f t="shared" si="109"/>
        <v>10000</v>
      </c>
      <c r="E271" s="64">
        <v>10000</v>
      </c>
      <c r="F271" s="65">
        <f t="shared" si="109"/>
        <v>9000</v>
      </c>
      <c r="G271" s="64">
        <v>9000</v>
      </c>
      <c r="H271" s="65">
        <f t="shared" si="104"/>
        <v>9000</v>
      </c>
      <c r="I271" s="64">
        <v>9000</v>
      </c>
      <c r="J271" s="65">
        <f t="shared" si="105"/>
        <v>8500</v>
      </c>
      <c r="K271" s="64">
        <v>8500</v>
      </c>
      <c r="L271" s="65">
        <f t="shared" si="106"/>
        <v>9500</v>
      </c>
      <c r="M271" s="64">
        <v>9500</v>
      </c>
      <c r="N271" s="65">
        <f t="shared" si="107"/>
        <v>8500</v>
      </c>
      <c r="O271" s="64">
        <v>8500</v>
      </c>
      <c r="P271" s="65">
        <f t="shared" si="108"/>
        <v>11000</v>
      </c>
      <c r="Q271" s="64">
        <v>11000</v>
      </c>
      <c r="R271" s="142">
        <f t="shared" ref="R271:S274" si="115">SUM(D271+F271+H271+J271+L271+N271+P271)/7</f>
        <v>9357.1428571428569</v>
      </c>
      <c r="S271" s="64">
        <f t="shared" si="115"/>
        <v>9357.1428571428569</v>
      </c>
      <c r="T271" s="92">
        <f>SUM(S271-R271)</f>
        <v>0</v>
      </c>
      <c r="U271" s="93">
        <f>AVERAGE(S271-R271)/R271</f>
        <v>0</v>
      </c>
      <c r="V271" s="69">
        <f>MAX(E271,G271,I271,K271,M271,O271,Q271)</f>
        <v>11000</v>
      </c>
      <c r="W271" s="70">
        <f>MIN(E271,G271,I271,K271,M271,O271,Q271)</f>
        <v>8500</v>
      </c>
      <c r="X271" s="79"/>
    </row>
    <row r="272" spans="1:24" ht="15.75" customHeight="1">
      <c r="A272" s="95"/>
      <c r="B272" s="140" t="s">
        <v>64</v>
      </c>
      <c r="C272" s="227" t="s">
        <v>65</v>
      </c>
      <c r="D272" s="65">
        <f t="shared" si="109"/>
        <v>13000</v>
      </c>
      <c r="E272" s="65">
        <v>13000</v>
      </c>
      <c r="F272" s="65">
        <f t="shared" si="109"/>
        <v>14000</v>
      </c>
      <c r="G272" s="65">
        <v>14000</v>
      </c>
      <c r="H272" s="65">
        <f t="shared" si="104"/>
        <v>10000</v>
      </c>
      <c r="I272" s="65">
        <v>10000</v>
      </c>
      <c r="J272" s="65">
        <f t="shared" si="105"/>
        <v>9000</v>
      </c>
      <c r="K272" s="65">
        <v>9000</v>
      </c>
      <c r="L272" s="65">
        <f t="shared" si="106"/>
        <v>10000</v>
      </c>
      <c r="M272" s="65">
        <v>10000</v>
      </c>
      <c r="N272" s="65">
        <f t="shared" si="107"/>
        <v>13000</v>
      </c>
      <c r="O272" s="65">
        <v>13000</v>
      </c>
      <c r="P272" s="65">
        <f t="shared" si="108"/>
        <v>10000</v>
      </c>
      <c r="Q272" s="65">
        <v>10000</v>
      </c>
      <c r="R272" s="101">
        <f t="shared" si="115"/>
        <v>11285.714285714286</v>
      </c>
      <c r="S272" s="65">
        <f t="shared" si="115"/>
        <v>11285.714285714286</v>
      </c>
      <c r="T272" s="71">
        <f>SUM(S272-R272)</f>
        <v>0</v>
      </c>
      <c r="U272" s="102">
        <f>AVERAGE(S272-R272)/R272</f>
        <v>0</v>
      </c>
      <c r="V272" s="73">
        <f>MAX(E272,G272,I272,K272,M272,O272,Q272)</f>
        <v>14000</v>
      </c>
      <c r="W272" s="74">
        <f>MIN(E272,G272,I272,K272,M272,O272,Q272)</f>
        <v>9000</v>
      </c>
      <c r="X272" s="79"/>
    </row>
    <row r="273" spans="1:24" ht="15.75" customHeight="1">
      <c r="A273" s="79"/>
      <c r="B273" s="150" t="s">
        <v>66</v>
      </c>
      <c r="C273" s="233" t="s">
        <v>67</v>
      </c>
      <c r="D273" s="65">
        <f t="shared" si="109"/>
        <v>33650</v>
      </c>
      <c r="E273" s="64">
        <v>33650</v>
      </c>
      <c r="F273" s="65">
        <f t="shared" si="109"/>
        <v>33650</v>
      </c>
      <c r="G273" s="64">
        <v>33650</v>
      </c>
      <c r="H273" s="65">
        <f t="shared" si="104"/>
        <v>33650</v>
      </c>
      <c r="I273" s="64">
        <v>33650</v>
      </c>
      <c r="J273" s="65">
        <f t="shared" si="105"/>
        <v>33650</v>
      </c>
      <c r="K273" s="64">
        <v>33650</v>
      </c>
      <c r="L273" s="65">
        <f t="shared" si="106"/>
        <v>33650</v>
      </c>
      <c r="M273" s="64">
        <v>33650</v>
      </c>
      <c r="N273" s="65">
        <f t="shared" si="107"/>
        <v>33650</v>
      </c>
      <c r="O273" s="64">
        <v>33650</v>
      </c>
      <c r="P273" s="65">
        <f t="shared" si="108"/>
        <v>33650</v>
      </c>
      <c r="Q273" s="64">
        <v>33650</v>
      </c>
      <c r="R273" s="142">
        <f t="shared" si="115"/>
        <v>33650</v>
      </c>
      <c r="S273" s="64">
        <f t="shared" si="115"/>
        <v>33650</v>
      </c>
      <c r="T273" s="92">
        <f>SUM(S273-R273)</f>
        <v>0</v>
      </c>
      <c r="U273" s="93">
        <f>AVERAGE(S273-R273)/R273</f>
        <v>0</v>
      </c>
      <c r="V273" s="69">
        <f>MAX(E273,G273,I273,K273,M273,O273,Q273)</f>
        <v>33650</v>
      </c>
      <c r="W273" s="70">
        <f>MIN(E273,G273,I273,K273,M273,O273,Q273)</f>
        <v>33650</v>
      </c>
      <c r="X273" s="79"/>
    </row>
    <row r="274" spans="1:24" ht="15.75" customHeight="1">
      <c r="A274" s="95"/>
      <c r="B274" s="140" t="s">
        <v>68</v>
      </c>
      <c r="C274" s="227" t="s">
        <v>67</v>
      </c>
      <c r="D274" s="65">
        <f t="shared" si="109"/>
        <v>34100</v>
      </c>
      <c r="E274" s="65">
        <v>34100</v>
      </c>
      <c r="F274" s="65">
        <f t="shared" si="109"/>
        <v>34100</v>
      </c>
      <c r="G274" s="65">
        <v>34100</v>
      </c>
      <c r="H274" s="65">
        <f t="shared" si="104"/>
        <v>34100</v>
      </c>
      <c r="I274" s="65">
        <v>34100</v>
      </c>
      <c r="J274" s="65">
        <f t="shared" si="105"/>
        <v>34100</v>
      </c>
      <c r="K274" s="65">
        <v>34100</v>
      </c>
      <c r="L274" s="65">
        <f t="shared" si="106"/>
        <v>34100</v>
      </c>
      <c r="M274" s="65">
        <v>34100</v>
      </c>
      <c r="N274" s="65">
        <f t="shared" si="107"/>
        <v>34100</v>
      </c>
      <c r="O274" s="65">
        <v>34100</v>
      </c>
      <c r="P274" s="65">
        <f t="shared" si="108"/>
        <v>34100</v>
      </c>
      <c r="Q274" s="65">
        <v>34100</v>
      </c>
      <c r="R274" s="101">
        <f t="shared" si="115"/>
        <v>34100</v>
      </c>
      <c r="S274" s="65">
        <f t="shared" si="115"/>
        <v>34100</v>
      </c>
      <c r="T274" s="71">
        <f>SUM(S274-R274)</f>
        <v>0</v>
      </c>
      <c r="U274" s="102">
        <f>AVERAGE(S274-R274)/R274</f>
        <v>0</v>
      </c>
      <c r="V274" s="73">
        <f>MAX(E274,G274,I274,K274,M274,O274,Q274)</f>
        <v>34100</v>
      </c>
      <c r="W274" s="74">
        <f>MIN(E274,G274,I274,K274,M274,O274,Q274)</f>
        <v>34100</v>
      </c>
      <c r="X274" s="114"/>
    </row>
    <row r="275" spans="1:24" ht="15.75" customHeight="1">
      <c r="A275" s="79">
        <v>15</v>
      </c>
      <c r="B275" s="111" t="s">
        <v>69</v>
      </c>
      <c r="C275" s="82"/>
      <c r="D275" s="65">
        <f t="shared" si="109"/>
        <v>0</v>
      </c>
      <c r="E275" s="83"/>
      <c r="F275" s="65">
        <f t="shared" si="109"/>
        <v>0</v>
      </c>
      <c r="G275" s="83"/>
      <c r="H275" s="65">
        <f t="shared" si="104"/>
        <v>0</v>
      </c>
      <c r="I275" s="83"/>
      <c r="J275" s="65">
        <f t="shared" si="105"/>
        <v>0</v>
      </c>
      <c r="K275" s="83"/>
      <c r="L275" s="65">
        <f t="shared" si="106"/>
        <v>0</v>
      </c>
      <c r="M275" s="83"/>
      <c r="N275" s="65">
        <f t="shared" si="107"/>
        <v>0</v>
      </c>
      <c r="O275" s="83"/>
      <c r="P275" s="65">
        <f t="shared" si="108"/>
        <v>0</v>
      </c>
      <c r="Q275" s="83"/>
      <c r="R275" s="83"/>
      <c r="S275" s="84"/>
      <c r="T275" s="84"/>
      <c r="U275" s="85"/>
      <c r="V275" s="86"/>
      <c r="W275" s="87"/>
      <c r="X275" s="79"/>
    </row>
    <row r="276" spans="1:24" ht="15.75" customHeight="1">
      <c r="A276" s="95"/>
      <c r="B276" s="140" t="s">
        <v>70</v>
      </c>
      <c r="C276" s="227" t="s">
        <v>71</v>
      </c>
      <c r="D276" s="65">
        <f t="shared" si="109"/>
        <v>3500</v>
      </c>
      <c r="E276" s="65">
        <v>3500</v>
      </c>
      <c r="F276" s="65">
        <f t="shared" si="109"/>
        <v>6000</v>
      </c>
      <c r="G276" s="65">
        <v>6000</v>
      </c>
      <c r="H276" s="65">
        <f t="shared" si="104"/>
        <v>1000</v>
      </c>
      <c r="I276" s="65">
        <v>1000</v>
      </c>
      <c r="J276" s="65">
        <f t="shared" si="105"/>
        <v>1000</v>
      </c>
      <c r="K276" s="65">
        <v>1000</v>
      </c>
      <c r="L276" s="65">
        <f t="shared" si="106"/>
        <v>1000</v>
      </c>
      <c r="M276" s="65">
        <v>1000</v>
      </c>
      <c r="N276" s="65">
        <f t="shared" si="107"/>
        <v>4000</v>
      </c>
      <c r="O276" s="65">
        <v>4000</v>
      </c>
      <c r="P276" s="65">
        <f t="shared" si="108"/>
        <v>5000</v>
      </c>
      <c r="Q276" s="65">
        <v>5000</v>
      </c>
      <c r="R276" s="101">
        <f>SUM(D276+F276+H276+J276+L276+N276+P276)/7</f>
        <v>3071.4285714285716</v>
      </c>
      <c r="S276" s="65">
        <f>SUM(E276+G276+I276+K276+M276+O276+Q276)/7</f>
        <v>3071.4285714285716</v>
      </c>
      <c r="T276" s="71">
        <f>SUM(S276-R276)</f>
        <v>0</v>
      </c>
      <c r="U276" s="102">
        <f>AVERAGE(S276-R276)/R276</f>
        <v>0</v>
      </c>
      <c r="V276" s="73">
        <f>MAX(E276,G276,I276,K276,M276,O276,Q276)</f>
        <v>6000</v>
      </c>
      <c r="W276" s="74">
        <f>MIN(E276,G276,I276,K276,M276,O276,Q276)</f>
        <v>1000</v>
      </c>
      <c r="X276" s="79"/>
    </row>
    <row r="277" spans="1:24" ht="15.75" customHeight="1">
      <c r="A277" s="79"/>
      <c r="B277" s="77" t="s">
        <v>72</v>
      </c>
      <c r="C277" s="100" t="s">
        <v>73</v>
      </c>
      <c r="D277" s="65">
        <f t="shared" si="109"/>
        <v>1000</v>
      </c>
      <c r="E277" s="66">
        <v>1000</v>
      </c>
      <c r="F277" s="65">
        <f t="shared" si="109"/>
        <v>1500</v>
      </c>
      <c r="G277" s="66">
        <v>1500</v>
      </c>
      <c r="H277" s="65">
        <f t="shared" si="104"/>
        <v>3000</v>
      </c>
      <c r="I277" s="66">
        <v>3000</v>
      </c>
      <c r="J277" s="65">
        <f t="shared" si="105"/>
        <v>750</v>
      </c>
      <c r="K277" s="66">
        <v>750</v>
      </c>
      <c r="L277" s="65">
        <f t="shared" si="106"/>
        <v>1000</v>
      </c>
      <c r="M277" s="66">
        <v>1000</v>
      </c>
      <c r="N277" s="65">
        <f t="shared" si="107"/>
        <v>1500</v>
      </c>
      <c r="O277" s="66">
        <v>1500</v>
      </c>
      <c r="P277" s="65">
        <f t="shared" si="108"/>
        <v>2000</v>
      </c>
      <c r="Q277" s="66">
        <v>2000</v>
      </c>
      <c r="R277" s="137">
        <f>SUM(D277+F277+H277+J277+L277+N277+P277)/7</f>
        <v>1535.7142857142858</v>
      </c>
      <c r="S277" s="66">
        <f>SUM(E277+G277+I277+K277+M277+O277+Q277)/7</f>
        <v>1535.7142857142858</v>
      </c>
      <c r="T277" s="75">
        <f>SUM(S277-R277)</f>
        <v>0</v>
      </c>
      <c r="U277" s="102">
        <f>AVERAGE(S277-R277)/R277</f>
        <v>0</v>
      </c>
      <c r="V277" s="73">
        <f>MAX(E277,G277,I277,K277,M277,O277,Q277)</f>
        <v>3000</v>
      </c>
      <c r="W277" s="74">
        <f>MIN(E277,G277,I277,K277,M277,O277,Q277)</f>
        <v>750</v>
      </c>
      <c r="X277" s="95"/>
    </row>
    <row r="278" spans="1:24" ht="15.75" customHeight="1">
      <c r="A278" s="95">
        <v>16</v>
      </c>
      <c r="B278" s="111" t="s">
        <v>74</v>
      </c>
      <c r="C278" s="82"/>
      <c r="D278" s="65">
        <f t="shared" si="109"/>
        <v>0</v>
      </c>
      <c r="E278" s="83"/>
      <c r="F278" s="65">
        <f t="shared" si="109"/>
        <v>0</v>
      </c>
      <c r="G278" s="83"/>
      <c r="H278" s="65">
        <f t="shared" si="104"/>
        <v>0</v>
      </c>
      <c r="I278" s="83"/>
      <c r="J278" s="65">
        <f t="shared" si="105"/>
        <v>0</v>
      </c>
      <c r="K278" s="83"/>
      <c r="L278" s="65">
        <f t="shared" si="106"/>
        <v>0</v>
      </c>
      <c r="M278" s="83"/>
      <c r="N278" s="65">
        <f t="shared" si="107"/>
        <v>0</v>
      </c>
      <c r="O278" s="83"/>
      <c r="P278" s="65">
        <f t="shared" si="108"/>
        <v>0</v>
      </c>
      <c r="Q278" s="83"/>
      <c r="R278" s="83"/>
      <c r="S278" s="84"/>
      <c r="T278" s="84"/>
      <c r="U278" s="85"/>
      <c r="V278" s="86"/>
      <c r="W278" s="87"/>
      <c r="X278" s="114"/>
    </row>
    <row r="279" spans="1:24" ht="15.75" customHeight="1">
      <c r="A279" s="79"/>
      <c r="B279" s="78" t="s">
        <v>75</v>
      </c>
      <c r="C279" s="120" t="s">
        <v>38</v>
      </c>
      <c r="D279" s="65">
        <f t="shared" si="109"/>
        <v>11000</v>
      </c>
      <c r="E279" s="64">
        <v>11000</v>
      </c>
      <c r="F279" s="65">
        <f t="shared" si="109"/>
        <v>12000</v>
      </c>
      <c r="G279" s="64">
        <v>12000</v>
      </c>
      <c r="H279" s="65">
        <f t="shared" si="104"/>
        <v>19500</v>
      </c>
      <c r="I279" s="64">
        <v>19500</v>
      </c>
      <c r="J279" s="65">
        <f t="shared" si="105"/>
        <v>12000</v>
      </c>
      <c r="K279" s="64">
        <v>11000</v>
      </c>
      <c r="L279" s="65">
        <f t="shared" si="106"/>
        <v>11000</v>
      </c>
      <c r="M279" s="64">
        <v>11000</v>
      </c>
      <c r="N279" s="65">
        <f t="shared" si="107"/>
        <v>12000</v>
      </c>
      <c r="O279" s="64">
        <v>12000</v>
      </c>
      <c r="P279" s="65">
        <f t="shared" si="108"/>
        <v>10000</v>
      </c>
      <c r="Q279" s="64">
        <v>10000</v>
      </c>
      <c r="R279" s="142">
        <f t="shared" ref="R279:S284" si="116">SUM(D279+F279+H279+J279+L279+N279+P279)/7</f>
        <v>12500</v>
      </c>
      <c r="S279" s="64">
        <f t="shared" si="116"/>
        <v>12357.142857142857</v>
      </c>
      <c r="T279" s="92">
        <f t="shared" ref="T279:T284" si="117">SUM(S279-R279)</f>
        <v>-142.85714285714312</v>
      </c>
      <c r="U279" s="102">
        <f>AVERAGE(S279-R279)/R279</f>
        <v>-1.1428571428571449E-2</v>
      </c>
      <c r="V279" s="73">
        <f>MAX(E279,G279,I279,K279,M279,O279,Q279)</f>
        <v>19500</v>
      </c>
      <c r="W279" s="74">
        <f>MIN(E279,G279,I279,K279,M279,O279,Q279)</f>
        <v>10000</v>
      </c>
      <c r="X279" s="79"/>
    </row>
    <row r="280" spans="1:24" ht="15.75" customHeight="1">
      <c r="A280" s="95"/>
      <c r="B280" s="106" t="s">
        <v>76</v>
      </c>
      <c r="C280" s="120" t="s">
        <v>38</v>
      </c>
      <c r="D280" s="65">
        <f t="shared" si="109"/>
        <v>9000</v>
      </c>
      <c r="E280" s="65">
        <v>9000</v>
      </c>
      <c r="F280" s="65">
        <f t="shared" si="109"/>
        <v>9000</v>
      </c>
      <c r="G280" s="65">
        <v>9000</v>
      </c>
      <c r="H280" s="65">
        <f t="shared" si="104"/>
        <v>19500</v>
      </c>
      <c r="I280" s="65">
        <v>19500</v>
      </c>
      <c r="J280" s="65">
        <f t="shared" si="105"/>
        <v>11000</v>
      </c>
      <c r="K280" s="65">
        <v>11000</v>
      </c>
      <c r="L280" s="65">
        <f t="shared" si="106"/>
        <v>9000</v>
      </c>
      <c r="M280" s="65">
        <v>9000</v>
      </c>
      <c r="N280" s="65">
        <f t="shared" si="107"/>
        <v>11000</v>
      </c>
      <c r="O280" s="65">
        <v>11000</v>
      </c>
      <c r="P280" s="65">
        <f t="shared" si="108"/>
        <v>16000</v>
      </c>
      <c r="Q280" s="65">
        <v>16000</v>
      </c>
      <c r="R280" s="101">
        <f t="shared" si="116"/>
        <v>12071.428571428571</v>
      </c>
      <c r="S280" s="65">
        <f t="shared" si="116"/>
        <v>12071.428571428571</v>
      </c>
      <c r="T280" s="71">
        <f t="shared" si="117"/>
        <v>0</v>
      </c>
      <c r="U280" s="160"/>
      <c r="V280" s="73"/>
      <c r="W280" s="74"/>
      <c r="X280" s="79"/>
    </row>
    <row r="281" spans="1:24" ht="15.75" customHeight="1">
      <c r="A281" s="79">
        <v>17</v>
      </c>
      <c r="B281" s="152" t="s">
        <v>77</v>
      </c>
      <c r="C281" s="153" t="s">
        <v>38</v>
      </c>
      <c r="D281" s="65">
        <f t="shared" si="109"/>
        <v>19000</v>
      </c>
      <c r="E281" s="65">
        <v>19000</v>
      </c>
      <c r="F281" s="65">
        <f t="shared" si="109"/>
        <v>24000</v>
      </c>
      <c r="G281" s="65">
        <v>24000</v>
      </c>
      <c r="H281" s="65">
        <f t="shared" si="104"/>
        <v>19000</v>
      </c>
      <c r="I281" s="65">
        <v>19000</v>
      </c>
      <c r="J281" s="65">
        <f t="shared" si="105"/>
        <v>21000</v>
      </c>
      <c r="K281" s="65">
        <v>19000</v>
      </c>
      <c r="L281" s="65">
        <f t="shared" si="106"/>
        <v>24000</v>
      </c>
      <c r="M281" s="65">
        <v>24000</v>
      </c>
      <c r="N281" s="65">
        <f t="shared" si="107"/>
        <v>20000</v>
      </c>
      <c r="O281" s="65">
        <v>20000</v>
      </c>
      <c r="P281" s="65">
        <f t="shared" si="108"/>
        <v>18000</v>
      </c>
      <c r="Q281" s="65">
        <v>18000</v>
      </c>
      <c r="R281" s="101">
        <f t="shared" si="116"/>
        <v>20714.285714285714</v>
      </c>
      <c r="S281" s="65">
        <f t="shared" si="116"/>
        <v>20428.571428571428</v>
      </c>
      <c r="T281" s="71">
        <f t="shared" si="117"/>
        <v>-285.71428571428623</v>
      </c>
      <c r="U281" s="102">
        <f>AVERAGE(S281-R281)/R281</f>
        <v>-1.3793103448275888E-2</v>
      </c>
      <c r="V281" s="73">
        <f>MAX(E281,G281,I281,K281,M281,O281,Q281)</f>
        <v>24000</v>
      </c>
      <c r="W281" s="74">
        <f>MIN(E281,G281,I281,K281,M281,O281,Q281)</f>
        <v>18000</v>
      </c>
      <c r="X281" s="79"/>
    </row>
    <row r="282" spans="1:24" ht="15.75" customHeight="1">
      <c r="A282" s="95">
        <v>18</v>
      </c>
      <c r="B282" s="106" t="s">
        <v>78</v>
      </c>
      <c r="C282" s="120" t="s">
        <v>38</v>
      </c>
      <c r="D282" s="65">
        <f t="shared" si="109"/>
        <v>19000</v>
      </c>
      <c r="E282" s="65">
        <v>19000</v>
      </c>
      <c r="F282" s="65">
        <f t="shared" si="109"/>
        <v>24000</v>
      </c>
      <c r="G282" s="65">
        <v>24000</v>
      </c>
      <c r="H282" s="65">
        <f t="shared" si="104"/>
        <v>19000</v>
      </c>
      <c r="I282" s="65">
        <v>19000</v>
      </c>
      <c r="J282" s="65">
        <f t="shared" si="105"/>
        <v>20000</v>
      </c>
      <c r="K282" s="65">
        <v>19000</v>
      </c>
      <c r="L282" s="65">
        <f t="shared" si="106"/>
        <v>25000</v>
      </c>
      <c r="M282" s="65">
        <v>25000</v>
      </c>
      <c r="N282" s="65">
        <f t="shared" si="107"/>
        <v>20000</v>
      </c>
      <c r="O282" s="65">
        <v>20000</v>
      </c>
      <c r="P282" s="65">
        <f t="shared" si="108"/>
        <v>24000</v>
      </c>
      <c r="Q282" s="65">
        <v>24000</v>
      </c>
      <c r="R282" s="101">
        <f t="shared" si="116"/>
        <v>21571.428571428572</v>
      </c>
      <c r="S282" s="65">
        <f t="shared" si="116"/>
        <v>21428.571428571428</v>
      </c>
      <c r="T282" s="71">
        <f t="shared" si="117"/>
        <v>-142.85714285714494</v>
      </c>
      <c r="U282" s="102">
        <f>AVERAGE(S282-R282)/R282</f>
        <v>-6.622516556291487E-3</v>
      </c>
      <c r="V282" s="73">
        <f>MAX(E282,G282,I282,K282,M282,O282,Q282)</f>
        <v>25000</v>
      </c>
      <c r="W282" s="74">
        <f>MIN(E282,G282,I282,K282,M282,O282,Q282)</f>
        <v>19000</v>
      </c>
      <c r="X282" s="79"/>
    </row>
    <row r="283" spans="1:24" ht="15.75" customHeight="1">
      <c r="A283" s="79">
        <v>19</v>
      </c>
      <c r="B283" s="106" t="s">
        <v>79</v>
      </c>
      <c r="C283" s="120" t="s">
        <v>80</v>
      </c>
      <c r="D283" s="65">
        <f t="shared" si="109"/>
        <v>2000</v>
      </c>
      <c r="E283" s="65">
        <v>2000</v>
      </c>
      <c r="F283" s="65">
        <f t="shared" si="109"/>
        <v>1500</v>
      </c>
      <c r="G283" s="65">
        <v>1500</v>
      </c>
      <c r="H283" s="65">
        <f t="shared" si="104"/>
        <v>1700</v>
      </c>
      <c r="I283" s="65">
        <v>1700</v>
      </c>
      <c r="J283" s="65">
        <f t="shared" si="105"/>
        <v>2500</v>
      </c>
      <c r="K283" s="65">
        <v>2000</v>
      </c>
      <c r="L283" s="65">
        <f t="shared" si="106"/>
        <v>1500</v>
      </c>
      <c r="M283" s="65">
        <v>1500</v>
      </c>
      <c r="N283" s="65">
        <f t="shared" si="107"/>
        <v>2000</v>
      </c>
      <c r="O283" s="65">
        <v>2000</v>
      </c>
      <c r="P283" s="65">
        <f t="shared" si="108"/>
        <v>1500</v>
      </c>
      <c r="Q283" s="65">
        <v>1500</v>
      </c>
      <c r="R283" s="101">
        <f t="shared" si="116"/>
        <v>1814.2857142857142</v>
      </c>
      <c r="S283" s="65">
        <f t="shared" si="116"/>
        <v>1742.8571428571429</v>
      </c>
      <c r="T283" s="71">
        <f t="shared" si="117"/>
        <v>-71.428571428571331</v>
      </c>
      <c r="U283" s="102">
        <f>AVERAGE(S283-R283)/R283</f>
        <v>-3.9370078740157431E-2</v>
      </c>
      <c r="V283" s="73">
        <f>MAX(E283,G283,I283,K283,M283,O283,Q283)</f>
        <v>2000</v>
      </c>
      <c r="W283" s="74">
        <f>MIN(E283,G283,I283,K283,M283,O283,Q283)</f>
        <v>1500</v>
      </c>
      <c r="X283" s="79"/>
    </row>
    <row r="284" spans="1:24" ht="15.75" customHeight="1">
      <c r="A284" s="95">
        <v>20</v>
      </c>
      <c r="B284" s="146" t="s">
        <v>81</v>
      </c>
      <c r="C284" s="154" t="s">
        <v>38</v>
      </c>
      <c r="D284" s="65">
        <f t="shared" si="109"/>
        <v>6000</v>
      </c>
      <c r="E284" s="65">
        <v>6000</v>
      </c>
      <c r="F284" s="65">
        <f t="shared" si="109"/>
        <v>10000</v>
      </c>
      <c r="G284" s="65">
        <v>10000</v>
      </c>
      <c r="H284" s="65">
        <f t="shared" si="104"/>
        <v>7000</v>
      </c>
      <c r="I284" s="65">
        <v>7000</v>
      </c>
      <c r="J284" s="65">
        <f t="shared" si="105"/>
        <v>10000</v>
      </c>
      <c r="K284" s="65">
        <v>10000</v>
      </c>
      <c r="L284" s="65">
        <f t="shared" si="106"/>
        <v>6000</v>
      </c>
      <c r="M284" s="65">
        <v>6000</v>
      </c>
      <c r="N284" s="65">
        <f t="shared" si="107"/>
        <v>14000</v>
      </c>
      <c r="O284" s="65">
        <v>14000</v>
      </c>
      <c r="P284" s="65">
        <f t="shared" si="108"/>
        <v>8000</v>
      </c>
      <c r="Q284" s="65">
        <v>8000</v>
      </c>
      <c r="R284" s="101">
        <f t="shared" si="116"/>
        <v>8714.2857142857138</v>
      </c>
      <c r="S284" s="65">
        <f t="shared" si="116"/>
        <v>8714.2857142857138</v>
      </c>
      <c r="T284" s="71">
        <f t="shared" si="117"/>
        <v>0</v>
      </c>
      <c r="U284" s="102">
        <f>AVERAGE(S284-R284)/R284</f>
        <v>0</v>
      </c>
      <c r="V284" s="73">
        <f>MAX(E284,G284,I284,K284,M284,O284,Q284)</f>
        <v>14000</v>
      </c>
      <c r="W284" s="74">
        <f>MIN(E284,G284,I284,K284,M284,O284,Q284)</f>
        <v>6000</v>
      </c>
      <c r="X284" s="79"/>
    </row>
    <row r="285" spans="1:24" ht="15.75" customHeight="1">
      <c r="A285" s="95">
        <v>21</v>
      </c>
      <c r="B285" s="149" t="s">
        <v>82</v>
      </c>
      <c r="C285" s="82"/>
      <c r="D285" s="65">
        <f t="shared" si="109"/>
        <v>0</v>
      </c>
      <c r="E285" s="83"/>
      <c r="F285" s="65">
        <f t="shared" si="109"/>
        <v>0</v>
      </c>
      <c r="G285" s="83"/>
      <c r="H285" s="65">
        <f t="shared" si="104"/>
        <v>0</v>
      </c>
      <c r="I285" s="83"/>
      <c r="J285" s="65">
        <f t="shared" si="105"/>
        <v>0</v>
      </c>
      <c r="K285" s="83"/>
      <c r="L285" s="65">
        <f t="shared" si="106"/>
        <v>0</v>
      </c>
      <c r="M285" s="83"/>
      <c r="N285" s="65">
        <f t="shared" si="107"/>
        <v>0</v>
      </c>
      <c r="O285" s="83"/>
      <c r="P285" s="65">
        <f t="shared" si="108"/>
        <v>0</v>
      </c>
      <c r="Q285" s="83"/>
      <c r="R285" s="83"/>
      <c r="S285" s="84"/>
      <c r="T285" s="84"/>
      <c r="U285" s="85"/>
      <c r="V285" s="86"/>
      <c r="W285" s="87"/>
      <c r="X285" s="95"/>
    </row>
    <row r="286" spans="1:24" ht="15.75" customHeight="1">
      <c r="A286" s="80"/>
      <c r="B286" s="143" t="s">
        <v>83</v>
      </c>
      <c r="C286" s="107" t="s">
        <v>38</v>
      </c>
      <c r="D286" s="65">
        <f t="shared" si="109"/>
        <v>80000</v>
      </c>
      <c r="E286" s="66">
        <v>80000</v>
      </c>
      <c r="F286" s="65">
        <f t="shared" si="109"/>
        <v>120000</v>
      </c>
      <c r="G286" s="66">
        <v>120000</v>
      </c>
      <c r="H286" s="65">
        <f t="shared" si="104"/>
        <v>90000</v>
      </c>
      <c r="I286" s="66">
        <v>90000</v>
      </c>
      <c r="J286" s="65">
        <f t="shared" si="105"/>
        <v>80000</v>
      </c>
      <c r="K286" s="66">
        <v>85000</v>
      </c>
      <c r="L286" s="65">
        <f t="shared" si="106"/>
        <v>90000</v>
      </c>
      <c r="M286" s="66">
        <v>90000</v>
      </c>
      <c r="N286" s="65">
        <f t="shared" si="107"/>
        <v>83000</v>
      </c>
      <c r="O286" s="66">
        <v>83000</v>
      </c>
      <c r="P286" s="65">
        <f t="shared" si="108"/>
        <v>80000</v>
      </c>
      <c r="Q286" s="66">
        <v>80000</v>
      </c>
      <c r="R286" s="137">
        <f t="shared" ref="R286:S289" si="118">SUM(D286+F286+H286+J286+L286+N286+P286)/7</f>
        <v>89000</v>
      </c>
      <c r="S286" s="66">
        <f t="shared" si="118"/>
        <v>89714.28571428571</v>
      </c>
      <c r="T286" s="75">
        <f>SUM(S286-R286)</f>
        <v>714.28571428571013</v>
      </c>
      <c r="U286" s="76">
        <f>AVERAGE(S286-R286)/R286</f>
        <v>8.0256821829855062E-3</v>
      </c>
      <c r="V286" s="98">
        <f>MAX(E286,G286,I286,K286,M286,O286,Q286)</f>
        <v>120000</v>
      </c>
      <c r="W286" s="138">
        <f>MIN(E286,G286,I286,K286,M286,O286,Q286)</f>
        <v>80000</v>
      </c>
      <c r="X286" s="114"/>
    </row>
    <row r="287" spans="1:24" ht="15.75" customHeight="1">
      <c r="A287" s="79"/>
      <c r="B287" s="79" t="s">
        <v>84</v>
      </c>
      <c r="C287" s="242" t="s">
        <v>38</v>
      </c>
      <c r="D287" s="65">
        <f t="shared" si="109"/>
        <v>30000</v>
      </c>
      <c r="E287" s="65">
        <v>30000</v>
      </c>
      <c r="F287" s="65">
        <f t="shared" si="109"/>
        <v>26000</v>
      </c>
      <c r="G287" s="65">
        <v>26000</v>
      </c>
      <c r="H287" s="65">
        <f t="shared" si="104"/>
        <v>30000</v>
      </c>
      <c r="I287" s="65">
        <v>30000</v>
      </c>
      <c r="J287" s="65">
        <f t="shared" si="105"/>
        <v>28000</v>
      </c>
      <c r="K287" s="65">
        <v>28000</v>
      </c>
      <c r="L287" s="65">
        <f t="shared" si="106"/>
        <v>30000</v>
      </c>
      <c r="M287" s="65">
        <v>33000</v>
      </c>
      <c r="N287" s="65">
        <f t="shared" si="107"/>
        <v>29500</v>
      </c>
      <c r="O287" s="65">
        <v>29500</v>
      </c>
      <c r="P287" s="65">
        <f t="shared" si="108"/>
        <v>30000</v>
      </c>
      <c r="Q287" s="65">
        <v>30000</v>
      </c>
      <c r="R287" s="65">
        <f t="shared" si="118"/>
        <v>29071.428571428572</v>
      </c>
      <c r="S287" s="65">
        <f t="shared" si="118"/>
        <v>29500</v>
      </c>
      <c r="T287" s="71">
        <f>SUM(S287-R287)</f>
        <v>428.57142857142753</v>
      </c>
      <c r="U287" s="102">
        <f>AVERAGE(S287-R287)/R287</f>
        <v>1.4742014742014706E-2</v>
      </c>
      <c r="V287" s="73">
        <f>MAX(E287,G287,I287,K287,M287,O287,Q287)</f>
        <v>33000</v>
      </c>
      <c r="W287" s="73">
        <f>MIN(E287,G287,I287,K287,M287,O287,Q287)</f>
        <v>26000</v>
      </c>
      <c r="X287" s="79"/>
    </row>
    <row r="288" spans="1:24" ht="15.75" customHeight="1">
      <c r="A288" s="155">
        <v>22</v>
      </c>
      <c r="B288" s="95" t="s">
        <v>85</v>
      </c>
      <c r="C288" s="234" t="s">
        <v>38</v>
      </c>
      <c r="D288" s="65">
        <f t="shared" si="109"/>
        <v>3000</v>
      </c>
      <c r="E288" s="64">
        <v>3000</v>
      </c>
      <c r="F288" s="65">
        <f t="shared" si="109"/>
        <v>4000</v>
      </c>
      <c r="G288" s="64">
        <v>4000</v>
      </c>
      <c r="H288" s="65">
        <f t="shared" si="104"/>
        <v>3000</v>
      </c>
      <c r="I288" s="64">
        <v>3000</v>
      </c>
      <c r="J288" s="65">
        <f t="shared" si="105"/>
        <v>3000</v>
      </c>
      <c r="K288" s="64">
        <v>3000</v>
      </c>
      <c r="L288" s="65">
        <f t="shared" si="106"/>
        <v>3000</v>
      </c>
      <c r="M288" s="64">
        <v>3000</v>
      </c>
      <c r="N288" s="65">
        <f t="shared" si="107"/>
        <v>4000</v>
      </c>
      <c r="O288" s="64">
        <v>4000</v>
      </c>
      <c r="P288" s="65">
        <f t="shared" si="108"/>
        <v>5000</v>
      </c>
      <c r="Q288" s="64">
        <v>5000</v>
      </c>
      <c r="R288" s="142">
        <f t="shared" si="118"/>
        <v>3571.4285714285716</v>
      </c>
      <c r="S288" s="64">
        <f t="shared" si="118"/>
        <v>3571.4285714285716</v>
      </c>
      <c r="T288" s="92">
        <f>SUM(S288-R288)</f>
        <v>0</v>
      </c>
      <c r="U288" s="94">
        <f>AVERAGE(S288-R288)/R288</f>
        <v>0</v>
      </c>
      <c r="V288" s="69">
        <f>MAX(E288,G288,I288,K288,M288,O288,Q288)</f>
        <v>5000</v>
      </c>
      <c r="W288" s="70">
        <f>MIN(E288,G288,I288,K288,M288,O288,Q288)</f>
        <v>3000</v>
      </c>
      <c r="X288" s="95"/>
    </row>
    <row r="289" spans="1:24" ht="15.75" customHeight="1">
      <c r="A289" s="155">
        <v>23</v>
      </c>
      <c r="B289" s="95" t="s">
        <v>86</v>
      </c>
      <c r="C289" s="234" t="s">
        <v>87</v>
      </c>
      <c r="D289" s="65">
        <f t="shared" si="109"/>
        <v>18000</v>
      </c>
      <c r="E289" s="64">
        <v>18000</v>
      </c>
      <c r="F289" s="65">
        <f t="shared" si="109"/>
        <v>18000</v>
      </c>
      <c r="G289" s="64">
        <v>18000</v>
      </c>
      <c r="H289" s="65">
        <f t="shared" si="104"/>
        <v>18000</v>
      </c>
      <c r="I289" s="64">
        <v>18000</v>
      </c>
      <c r="J289" s="65">
        <f t="shared" si="105"/>
        <v>18000</v>
      </c>
      <c r="K289" s="64">
        <v>18000</v>
      </c>
      <c r="L289" s="65">
        <f t="shared" si="106"/>
        <v>18000</v>
      </c>
      <c r="M289" s="64">
        <v>18000</v>
      </c>
      <c r="N289" s="65">
        <f t="shared" si="107"/>
        <v>18000</v>
      </c>
      <c r="O289" s="64">
        <v>18000</v>
      </c>
      <c r="P289" s="65">
        <f t="shared" si="108"/>
        <v>18000</v>
      </c>
      <c r="Q289" s="64">
        <v>18000</v>
      </c>
      <c r="R289" s="142">
        <f t="shared" si="118"/>
        <v>18000</v>
      </c>
      <c r="S289" s="64">
        <f t="shared" si="118"/>
        <v>18000</v>
      </c>
      <c r="T289" s="92">
        <f>SUM(S289-R289)</f>
        <v>0</v>
      </c>
      <c r="U289" s="94">
        <f>AVERAGE(S289-R289)/R289</f>
        <v>0</v>
      </c>
      <c r="V289" s="69">
        <f>MAX(E289,G289,I289,K289,M289,O289,Q289)</f>
        <v>18000</v>
      </c>
      <c r="W289" s="70">
        <f>MIN(E289,G289,I289,K289,M289,O289,Q289)</f>
        <v>18000</v>
      </c>
      <c r="X289" s="95"/>
    </row>
    <row r="290" spans="1:24" ht="15.75" customHeight="1">
      <c r="A290" s="126"/>
      <c r="B290" s="126"/>
      <c r="C290" s="126"/>
      <c r="D290" s="126"/>
      <c r="E290" s="126"/>
      <c r="F290" s="126"/>
      <c r="G290" s="126"/>
      <c r="H290" s="126"/>
      <c r="I290" s="126"/>
      <c r="J290" s="126"/>
      <c r="K290" s="126"/>
      <c r="L290" s="126" t="s">
        <v>88</v>
      </c>
      <c r="M290" s="126"/>
      <c r="N290" s="126"/>
      <c r="O290" s="126"/>
      <c r="P290" s="126"/>
      <c r="Q290" s="126"/>
      <c r="R290" s="126"/>
      <c r="S290" s="126"/>
      <c r="T290" s="126"/>
      <c r="U290" s="126"/>
      <c r="V290" s="126"/>
      <c r="W290" s="126"/>
      <c r="X290" s="126"/>
    </row>
    <row r="291" spans="1:24" ht="15.75" customHeight="1">
      <c r="A291" s="126"/>
      <c r="B291" s="126"/>
      <c r="C291" s="126"/>
      <c r="D291" s="126"/>
      <c r="E291" s="126"/>
      <c r="F291" s="126"/>
      <c r="G291" s="126"/>
      <c r="H291" s="126"/>
      <c r="I291" s="126"/>
      <c r="J291" s="126"/>
      <c r="K291" s="126"/>
      <c r="L291" s="126"/>
      <c r="M291" s="126"/>
      <c r="N291" s="126"/>
      <c r="O291" s="126"/>
      <c r="P291" s="126"/>
      <c r="Q291" s="126"/>
      <c r="R291" s="126"/>
      <c r="S291" s="126"/>
      <c r="T291" s="126"/>
      <c r="U291" s="126"/>
      <c r="V291" s="126"/>
      <c r="W291" s="126"/>
      <c r="X291" s="126"/>
    </row>
    <row r="292" spans="1:24" ht="15.75" customHeight="1">
      <c r="A292" s="126"/>
      <c r="B292" s="126"/>
      <c r="C292" s="126"/>
      <c r="D292" s="126"/>
      <c r="E292" s="126"/>
      <c r="F292" s="126"/>
      <c r="G292" s="126"/>
      <c r="H292" s="126"/>
      <c r="I292" s="126"/>
      <c r="J292" s="126"/>
      <c r="K292" s="126"/>
      <c r="L292" s="126"/>
      <c r="M292" s="126"/>
      <c r="N292" s="126"/>
      <c r="O292" s="126"/>
      <c r="P292" s="126"/>
      <c r="Q292" s="126"/>
      <c r="R292" s="126"/>
      <c r="S292" s="126"/>
      <c r="T292" s="126"/>
      <c r="U292" s="126"/>
      <c r="V292" s="126"/>
      <c r="W292" s="126"/>
      <c r="X292" s="126"/>
    </row>
    <row r="293" spans="1:24" ht="15.75" customHeight="1">
      <c r="A293" s="126"/>
      <c r="B293" s="126"/>
      <c r="C293" s="126"/>
      <c r="D293" s="126"/>
      <c r="E293" s="126"/>
      <c r="F293" s="126"/>
      <c r="G293" s="126"/>
      <c r="H293" s="126"/>
      <c r="I293" s="126"/>
      <c r="J293" s="126"/>
      <c r="K293" s="126"/>
      <c r="L293" s="126"/>
      <c r="M293" s="126"/>
      <c r="N293" s="126"/>
      <c r="O293" s="126"/>
      <c r="P293" s="126"/>
      <c r="Q293" s="126"/>
      <c r="R293" s="126"/>
      <c r="S293" s="126"/>
      <c r="T293" s="126"/>
      <c r="U293" s="126"/>
      <c r="V293" s="126"/>
      <c r="W293" s="126"/>
      <c r="X293" s="126"/>
    </row>
    <row r="294" spans="1:24" ht="15.75" customHeight="1">
      <c r="A294" s="126"/>
      <c r="B294" s="126"/>
      <c r="C294" s="126"/>
      <c r="D294" s="126"/>
      <c r="E294" s="126"/>
      <c r="F294" s="126"/>
      <c r="G294" s="126"/>
      <c r="H294" s="126"/>
      <c r="I294" s="126"/>
      <c r="J294" s="126"/>
      <c r="K294" s="126"/>
      <c r="L294" s="126"/>
      <c r="M294" s="126"/>
      <c r="N294" s="126"/>
      <c r="O294" s="126"/>
      <c r="P294" s="126"/>
      <c r="Q294" s="126"/>
      <c r="R294" s="126"/>
      <c r="S294" s="126"/>
      <c r="T294" s="126"/>
      <c r="U294" s="126"/>
      <c r="V294" s="126"/>
      <c r="W294" s="126"/>
      <c r="X294" s="126"/>
    </row>
    <row r="295" spans="1:24" ht="15.75" customHeight="1">
      <c r="A295" s="126"/>
      <c r="B295" s="126"/>
      <c r="C295" s="126"/>
      <c r="D295" s="126"/>
      <c r="E295" s="126"/>
      <c r="F295" s="126"/>
      <c r="G295" s="126"/>
      <c r="H295" s="126"/>
      <c r="I295" s="126"/>
      <c r="J295" s="126"/>
      <c r="K295" s="126"/>
      <c r="L295" s="126"/>
      <c r="M295" s="126"/>
      <c r="N295" s="126"/>
      <c r="O295" s="126"/>
      <c r="P295" s="126"/>
      <c r="Q295" s="126"/>
      <c r="R295" s="126"/>
      <c r="S295" s="126"/>
      <c r="T295" s="126"/>
      <c r="U295" s="126"/>
      <c r="V295" s="126"/>
      <c r="W295" s="126"/>
      <c r="X295" s="126"/>
    </row>
    <row r="296" spans="1:24" ht="15.75" customHeight="1">
      <c r="A296" s="126"/>
      <c r="B296" s="126"/>
      <c r="C296" s="126"/>
      <c r="D296" s="126"/>
      <c r="E296" s="126"/>
      <c r="F296" s="126"/>
      <c r="G296" s="126"/>
      <c r="H296" s="126"/>
      <c r="I296" s="126"/>
      <c r="J296" s="126"/>
      <c r="K296" s="126"/>
      <c r="L296" s="126"/>
      <c r="M296" s="126"/>
      <c r="N296" s="126"/>
      <c r="O296" s="126"/>
      <c r="P296" s="126"/>
      <c r="Q296" s="126"/>
      <c r="R296" s="126"/>
      <c r="S296" s="126"/>
      <c r="T296" s="126"/>
      <c r="U296" s="126"/>
      <c r="V296" s="126"/>
      <c r="W296" s="126"/>
      <c r="X296" s="126"/>
    </row>
    <row r="297" spans="1:24" ht="15.75" customHeight="1">
      <c r="A297" s="126"/>
      <c r="B297" s="126"/>
      <c r="C297" s="126"/>
      <c r="D297" s="126"/>
      <c r="E297" s="126"/>
      <c r="F297" s="126"/>
      <c r="G297" s="126"/>
      <c r="H297" s="126"/>
      <c r="I297" s="126"/>
      <c r="J297" s="126"/>
      <c r="K297" s="126"/>
      <c r="L297" s="126"/>
      <c r="M297" s="126"/>
      <c r="N297" s="126"/>
      <c r="O297" s="126"/>
      <c r="P297" s="126"/>
      <c r="Q297" s="126"/>
      <c r="R297" s="126"/>
      <c r="S297" s="126"/>
      <c r="T297" s="126"/>
      <c r="U297" s="126"/>
      <c r="V297" s="126"/>
      <c r="W297" s="126"/>
      <c r="X297" s="126"/>
    </row>
    <row r="298" spans="1:24" ht="15.75" customHeight="1">
      <c r="A298" s="122" t="s">
        <v>89</v>
      </c>
      <c r="B298" s="271" t="s">
        <v>90</v>
      </c>
      <c r="C298" s="271"/>
      <c r="D298" s="126"/>
      <c r="E298" s="126"/>
      <c r="F298" s="126"/>
      <c r="G298" s="126"/>
      <c r="H298" s="126"/>
      <c r="I298" s="126"/>
      <c r="J298" s="126"/>
      <c r="K298" s="126"/>
      <c r="L298" s="126"/>
      <c r="M298" s="126"/>
      <c r="N298" s="126"/>
      <c r="O298" s="126"/>
      <c r="P298" s="126"/>
      <c r="Q298" s="126"/>
      <c r="R298" s="126"/>
      <c r="S298" s="126"/>
      <c r="T298" s="126"/>
      <c r="U298" s="126"/>
      <c r="V298" s="126"/>
      <c r="W298" s="126"/>
      <c r="X298" s="126"/>
    </row>
    <row r="299" spans="1:24" ht="15.75" customHeight="1">
      <c r="A299" s="79">
        <v>1</v>
      </c>
      <c r="B299" s="81" t="s">
        <v>91</v>
      </c>
      <c r="C299" s="81"/>
      <c r="D299" s="156"/>
      <c r="E299" s="156"/>
      <c r="F299" s="156"/>
      <c r="G299" s="156"/>
      <c r="H299" s="156"/>
      <c r="I299" s="156"/>
      <c r="J299" s="156"/>
      <c r="K299" s="156"/>
      <c r="L299" s="156"/>
      <c r="M299" s="156"/>
      <c r="N299" s="156"/>
      <c r="O299" s="156"/>
      <c r="P299" s="156"/>
      <c r="Q299" s="156"/>
      <c r="R299" s="156"/>
      <c r="S299" s="156"/>
      <c r="T299" s="156"/>
      <c r="U299" s="156"/>
      <c r="V299" s="156"/>
      <c r="W299" s="156"/>
      <c r="X299" s="88"/>
    </row>
    <row r="300" spans="1:24" ht="15.75" customHeight="1">
      <c r="A300" s="118"/>
      <c r="B300" s="77" t="s">
        <v>92</v>
      </c>
      <c r="C300" s="100" t="s">
        <v>93</v>
      </c>
      <c r="D300" s="64">
        <f>SUM(E182)</f>
        <v>71000</v>
      </c>
      <c r="E300" s="64">
        <f>SUM(D300)</f>
        <v>71000</v>
      </c>
      <c r="F300" s="64">
        <f>SUM(G182)</f>
        <v>71000</v>
      </c>
      <c r="G300" s="64">
        <f>SUM(F300)</f>
        <v>71000</v>
      </c>
      <c r="H300" s="64">
        <f t="shared" ref="H300:H307" si="119">SUM(I182)</f>
        <v>71000</v>
      </c>
      <c r="I300" s="64">
        <f t="shared" ref="I300:I307" si="120">SUM(H300)</f>
        <v>71000</v>
      </c>
      <c r="J300" s="64">
        <f t="shared" ref="J300:J307" si="121">SUM(K182)</f>
        <v>71000</v>
      </c>
      <c r="K300" s="64">
        <f t="shared" ref="K300:K307" si="122">SUM(J300)</f>
        <v>71000</v>
      </c>
      <c r="L300" s="64">
        <f t="shared" ref="L300:L307" si="123">SUM(M182)</f>
        <v>71000</v>
      </c>
      <c r="M300" s="64">
        <f t="shared" ref="M300:M307" si="124">SUM(L300)</f>
        <v>71000</v>
      </c>
      <c r="N300" s="64">
        <f t="shared" ref="N300:N307" si="125">SUM(O182)</f>
        <v>71000</v>
      </c>
      <c r="O300" s="64">
        <f t="shared" ref="O300:O307" si="126">SUM(N300)</f>
        <v>71000</v>
      </c>
      <c r="P300" s="64">
        <f t="shared" ref="P300:P307" si="127">SUM(Q182)</f>
        <v>71000</v>
      </c>
      <c r="Q300" s="64">
        <f t="shared" ref="Q300:Q307" si="128">SUM(P300)</f>
        <v>71000</v>
      </c>
      <c r="R300" s="65">
        <f t="shared" ref="R300:S306" si="129">SUM(D300+F300+H300+J300+L300+N300+P300)/7</f>
        <v>71000</v>
      </c>
      <c r="S300" s="65">
        <f t="shared" si="129"/>
        <v>71000</v>
      </c>
      <c r="T300" s="67">
        <f t="shared" ref="T300:T307" si="130">SUM(S300-R300)</f>
        <v>0</v>
      </c>
      <c r="U300" s="68">
        <f t="shared" ref="U300:U307" si="131">AVERAGE(S300-R300)/R300</f>
        <v>0</v>
      </c>
      <c r="V300" s="69">
        <f t="shared" ref="V300:V307" si="132">MAX(E300,G300,I300,K300,M300,O300,Q300)</f>
        <v>71000</v>
      </c>
      <c r="W300" s="70">
        <f t="shared" ref="W300:W307" si="133">MIN(E300,G300,I300,K300,M300,O300,Q300)</f>
        <v>71000</v>
      </c>
      <c r="X300" s="95"/>
    </row>
    <row r="301" spans="1:24" ht="15.75" customHeight="1">
      <c r="A301" s="119"/>
      <c r="B301" s="78" t="s">
        <v>94</v>
      </c>
      <c r="C301" s="120" t="s">
        <v>93</v>
      </c>
      <c r="D301" s="64">
        <f t="shared" ref="D301:F307" si="134">SUM(E183)</f>
        <v>58000</v>
      </c>
      <c r="E301" s="64">
        <f t="shared" ref="E301:G307" si="135">SUM(D301)</f>
        <v>58000</v>
      </c>
      <c r="F301" s="64">
        <f t="shared" si="134"/>
        <v>58000</v>
      </c>
      <c r="G301" s="64">
        <f t="shared" si="135"/>
        <v>58000</v>
      </c>
      <c r="H301" s="64">
        <f t="shared" si="119"/>
        <v>58000</v>
      </c>
      <c r="I301" s="64">
        <f t="shared" si="120"/>
        <v>58000</v>
      </c>
      <c r="J301" s="64">
        <f t="shared" si="121"/>
        <v>58000</v>
      </c>
      <c r="K301" s="64">
        <f t="shared" si="122"/>
        <v>58000</v>
      </c>
      <c r="L301" s="64">
        <f t="shared" si="123"/>
        <v>58000</v>
      </c>
      <c r="M301" s="64">
        <f t="shared" si="124"/>
        <v>58000</v>
      </c>
      <c r="N301" s="64">
        <f t="shared" si="125"/>
        <v>58000</v>
      </c>
      <c r="O301" s="64">
        <f t="shared" si="126"/>
        <v>58000</v>
      </c>
      <c r="P301" s="64">
        <f t="shared" si="127"/>
        <v>58000</v>
      </c>
      <c r="Q301" s="64">
        <f t="shared" si="128"/>
        <v>58000</v>
      </c>
      <c r="R301" s="65">
        <f t="shared" si="129"/>
        <v>58000</v>
      </c>
      <c r="S301" s="65">
        <f t="shared" si="129"/>
        <v>58000</v>
      </c>
      <c r="T301" s="71">
        <f t="shared" si="130"/>
        <v>0</v>
      </c>
      <c r="U301" s="72">
        <f t="shared" si="131"/>
        <v>0</v>
      </c>
      <c r="V301" s="73">
        <f t="shared" si="132"/>
        <v>58000</v>
      </c>
      <c r="W301" s="74">
        <f t="shared" si="133"/>
        <v>58000</v>
      </c>
      <c r="X301" s="79"/>
    </row>
    <row r="302" spans="1:24" ht="15.75" customHeight="1">
      <c r="A302" s="79"/>
      <c r="B302" s="79" t="s">
        <v>95</v>
      </c>
      <c r="C302" s="100" t="s">
        <v>93</v>
      </c>
      <c r="D302" s="64">
        <f t="shared" si="134"/>
        <v>62000</v>
      </c>
      <c r="E302" s="64">
        <f t="shared" si="135"/>
        <v>62000</v>
      </c>
      <c r="F302" s="64">
        <f t="shared" si="134"/>
        <v>62000</v>
      </c>
      <c r="G302" s="64">
        <f t="shared" si="135"/>
        <v>62000</v>
      </c>
      <c r="H302" s="64">
        <f t="shared" si="119"/>
        <v>62000</v>
      </c>
      <c r="I302" s="64">
        <f t="shared" si="120"/>
        <v>62000</v>
      </c>
      <c r="J302" s="64">
        <f t="shared" si="121"/>
        <v>62000</v>
      </c>
      <c r="K302" s="64">
        <f t="shared" si="122"/>
        <v>62000</v>
      </c>
      <c r="L302" s="64">
        <f t="shared" si="123"/>
        <v>62000</v>
      </c>
      <c r="M302" s="64">
        <f t="shared" si="124"/>
        <v>62000</v>
      </c>
      <c r="N302" s="64">
        <f t="shared" si="125"/>
        <v>62000</v>
      </c>
      <c r="O302" s="64">
        <f t="shared" si="126"/>
        <v>62000</v>
      </c>
      <c r="P302" s="64">
        <f t="shared" si="127"/>
        <v>62000</v>
      </c>
      <c r="Q302" s="64">
        <f t="shared" si="128"/>
        <v>62000</v>
      </c>
      <c r="R302" s="65">
        <f t="shared" si="129"/>
        <v>62000</v>
      </c>
      <c r="S302" s="65">
        <f t="shared" si="129"/>
        <v>62000</v>
      </c>
      <c r="T302" s="75">
        <f t="shared" si="130"/>
        <v>0</v>
      </c>
      <c r="U302" s="76">
        <f t="shared" si="131"/>
        <v>0</v>
      </c>
      <c r="V302" s="73">
        <f t="shared" si="132"/>
        <v>62000</v>
      </c>
      <c r="W302" s="74">
        <f t="shared" si="133"/>
        <v>62000</v>
      </c>
      <c r="X302" s="79"/>
    </row>
    <row r="303" spans="1:24" ht="15.75" customHeight="1">
      <c r="A303" s="79"/>
      <c r="B303" s="79" t="s">
        <v>96</v>
      </c>
      <c r="C303" s="120" t="s">
        <v>93</v>
      </c>
      <c r="D303" s="64">
        <f t="shared" si="134"/>
        <v>51000</v>
      </c>
      <c r="E303" s="64">
        <f t="shared" si="135"/>
        <v>51000</v>
      </c>
      <c r="F303" s="64">
        <f t="shared" si="134"/>
        <v>51000</v>
      </c>
      <c r="G303" s="64">
        <f t="shared" si="135"/>
        <v>51000</v>
      </c>
      <c r="H303" s="64">
        <f t="shared" si="119"/>
        <v>51000</v>
      </c>
      <c r="I303" s="64">
        <f t="shared" si="120"/>
        <v>51000</v>
      </c>
      <c r="J303" s="64">
        <f t="shared" si="121"/>
        <v>51000</v>
      </c>
      <c r="K303" s="64">
        <f t="shared" si="122"/>
        <v>51000</v>
      </c>
      <c r="L303" s="64">
        <f t="shared" si="123"/>
        <v>51000</v>
      </c>
      <c r="M303" s="64">
        <f t="shared" si="124"/>
        <v>51000</v>
      </c>
      <c r="N303" s="64">
        <f t="shared" si="125"/>
        <v>51000</v>
      </c>
      <c r="O303" s="64">
        <f t="shared" si="126"/>
        <v>51000</v>
      </c>
      <c r="P303" s="64">
        <f t="shared" si="127"/>
        <v>51000</v>
      </c>
      <c r="Q303" s="64">
        <f t="shared" si="128"/>
        <v>51000</v>
      </c>
      <c r="R303" s="65">
        <f t="shared" si="129"/>
        <v>51000</v>
      </c>
      <c r="S303" s="65">
        <f t="shared" si="129"/>
        <v>51000</v>
      </c>
      <c r="T303" s="71">
        <f t="shared" si="130"/>
        <v>0</v>
      </c>
      <c r="U303" s="72">
        <f t="shared" si="131"/>
        <v>0</v>
      </c>
      <c r="V303" s="73">
        <f t="shared" si="132"/>
        <v>51000</v>
      </c>
      <c r="W303" s="74">
        <f t="shared" si="133"/>
        <v>51000</v>
      </c>
      <c r="X303" s="79"/>
    </row>
    <row r="304" spans="1:24" ht="15.75" customHeight="1">
      <c r="A304" s="79"/>
      <c r="B304" s="79" t="s">
        <v>97</v>
      </c>
      <c r="C304" s="120" t="s">
        <v>93</v>
      </c>
      <c r="D304" s="64" t="e">
        <f t="shared" si="134"/>
        <v>#REF!</v>
      </c>
      <c r="E304" s="64" t="e">
        <f t="shared" si="135"/>
        <v>#REF!</v>
      </c>
      <c r="F304" s="64" t="e">
        <f t="shared" si="134"/>
        <v>#REF!</v>
      </c>
      <c r="G304" s="64" t="e">
        <f t="shared" si="135"/>
        <v>#REF!</v>
      </c>
      <c r="H304" s="64" t="e">
        <f t="shared" si="119"/>
        <v>#REF!</v>
      </c>
      <c r="I304" s="64" t="e">
        <f t="shared" si="120"/>
        <v>#REF!</v>
      </c>
      <c r="J304" s="64" t="e">
        <f t="shared" si="121"/>
        <v>#REF!</v>
      </c>
      <c r="K304" s="64" t="e">
        <f t="shared" si="122"/>
        <v>#REF!</v>
      </c>
      <c r="L304" s="64" t="e">
        <f t="shared" si="123"/>
        <v>#REF!</v>
      </c>
      <c r="M304" s="64" t="e">
        <f t="shared" si="124"/>
        <v>#REF!</v>
      </c>
      <c r="N304" s="64" t="e">
        <f t="shared" si="125"/>
        <v>#REF!</v>
      </c>
      <c r="O304" s="64" t="e">
        <f t="shared" si="126"/>
        <v>#REF!</v>
      </c>
      <c r="P304" s="64" t="e">
        <f t="shared" si="127"/>
        <v>#REF!</v>
      </c>
      <c r="Q304" s="64" t="e">
        <f t="shared" si="128"/>
        <v>#REF!</v>
      </c>
      <c r="R304" s="65" t="e">
        <f t="shared" si="129"/>
        <v>#REF!</v>
      </c>
      <c r="S304" s="65" t="e">
        <f t="shared" si="129"/>
        <v>#REF!</v>
      </c>
      <c r="T304" s="71" t="e">
        <f t="shared" si="130"/>
        <v>#REF!</v>
      </c>
      <c r="U304" s="72" t="e">
        <f t="shared" si="131"/>
        <v>#REF!</v>
      </c>
      <c r="V304" s="73" t="e">
        <f t="shared" si="132"/>
        <v>#REF!</v>
      </c>
      <c r="W304" s="74" t="e">
        <f t="shared" si="133"/>
        <v>#REF!</v>
      </c>
      <c r="X304" s="79"/>
    </row>
    <row r="305" spans="1:24" ht="15.75" customHeight="1">
      <c r="A305" s="79"/>
      <c r="B305" s="79" t="s">
        <v>98</v>
      </c>
      <c r="C305" s="120" t="s">
        <v>93</v>
      </c>
      <c r="D305" s="64" t="e">
        <f t="shared" si="134"/>
        <v>#REF!</v>
      </c>
      <c r="E305" s="64" t="e">
        <f t="shared" si="135"/>
        <v>#REF!</v>
      </c>
      <c r="F305" s="64" t="e">
        <f t="shared" si="134"/>
        <v>#REF!</v>
      </c>
      <c r="G305" s="64" t="e">
        <f t="shared" si="135"/>
        <v>#REF!</v>
      </c>
      <c r="H305" s="64" t="e">
        <f t="shared" si="119"/>
        <v>#REF!</v>
      </c>
      <c r="I305" s="64" t="e">
        <f t="shared" si="120"/>
        <v>#REF!</v>
      </c>
      <c r="J305" s="64" t="e">
        <f t="shared" si="121"/>
        <v>#REF!</v>
      </c>
      <c r="K305" s="64" t="e">
        <f t="shared" si="122"/>
        <v>#REF!</v>
      </c>
      <c r="L305" s="64" t="e">
        <f t="shared" si="123"/>
        <v>#REF!</v>
      </c>
      <c r="M305" s="64" t="e">
        <f t="shared" si="124"/>
        <v>#REF!</v>
      </c>
      <c r="N305" s="64" t="e">
        <f t="shared" si="125"/>
        <v>#REF!</v>
      </c>
      <c r="O305" s="64" t="e">
        <f t="shared" si="126"/>
        <v>#REF!</v>
      </c>
      <c r="P305" s="64" t="e">
        <f t="shared" si="127"/>
        <v>#REF!</v>
      </c>
      <c r="Q305" s="64" t="e">
        <f t="shared" si="128"/>
        <v>#REF!</v>
      </c>
      <c r="R305" s="65" t="e">
        <f t="shared" si="129"/>
        <v>#REF!</v>
      </c>
      <c r="S305" s="65" t="e">
        <f t="shared" si="129"/>
        <v>#REF!</v>
      </c>
      <c r="T305" s="71" t="e">
        <f t="shared" si="130"/>
        <v>#REF!</v>
      </c>
      <c r="U305" s="72" t="e">
        <f t="shared" si="131"/>
        <v>#REF!</v>
      </c>
      <c r="V305" s="73" t="e">
        <f t="shared" si="132"/>
        <v>#REF!</v>
      </c>
      <c r="W305" s="74" t="e">
        <f t="shared" si="133"/>
        <v>#REF!</v>
      </c>
      <c r="X305" s="79"/>
    </row>
    <row r="306" spans="1:24" ht="15.75" customHeight="1">
      <c r="A306" s="79"/>
      <c r="B306" s="79" t="s">
        <v>99</v>
      </c>
      <c r="C306" s="120" t="s">
        <v>93</v>
      </c>
      <c r="D306" s="64" t="e">
        <f t="shared" si="134"/>
        <v>#REF!</v>
      </c>
      <c r="E306" s="64" t="e">
        <f t="shared" si="135"/>
        <v>#REF!</v>
      </c>
      <c r="F306" s="64" t="e">
        <f t="shared" si="134"/>
        <v>#REF!</v>
      </c>
      <c r="G306" s="64" t="e">
        <f t="shared" si="135"/>
        <v>#REF!</v>
      </c>
      <c r="H306" s="64" t="e">
        <f t="shared" si="119"/>
        <v>#REF!</v>
      </c>
      <c r="I306" s="64" t="e">
        <f t="shared" si="120"/>
        <v>#REF!</v>
      </c>
      <c r="J306" s="64" t="e">
        <f t="shared" si="121"/>
        <v>#REF!</v>
      </c>
      <c r="K306" s="64" t="e">
        <f t="shared" si="122"/>
        <v>#REF!</v>
      </c>
      <c r="L306" s="64" t="e">
        <f t="shared" si="123"/>
        <v>#REF!</v>
      </c>
      <c r="M306" s="64" t="e">
        <f t="shared" si="124"/>
        <v>#REF!</v>
      </c>
      <c r="N306" s="64" t="e">
        <f t="shared" si="125"/>
        <v>#REF!</v>
      </c>
      <c r="O306" s="64" t="e">
        <f t="shared" si="126"/>
        <v>#REF!</v>
      </c>
      <c r="P306" s="64" t="e">
        <f t="shared" si="127"/>
        <v>#REF!</v>
      </c>
      <c r="Q306" s="64" t="e">
        <f t="shared" si="128"/>
        <v>#REF!</v>
      </c>
      <c r="R306" s="65" t="e">
        <f t="shared" si="129"/>
        <v>#REF!</v>
      </c>
      <c r="S306" s="65" t="e">
        <f t="shared" si="129"/>
        <v>#REF!</v>
      </c>
      <c r="T306" s="71" t="e">
        <f t="shared" si="130"/>
        <v>#REF!</v>
      </c>
      <c r="U306" s="72" t="e">
        <f t="shared" si="131"/>
        <v>#REF!</v>
      </c>
      <c r="V306" s="73" t="e">
        <f t="shared" si="132"/>
        <v>#REF!</v>
      </c>
      <c r="W306" s="74" t="e">
        <f t="shared" si="133"/>
        <v>#REF!</v>
      </c>
      <c r="X306" s="79"/>
    </row>
    <row r="307" spans="1:24" ht="15.75" customHeight="1">
      <c r="A307" s="79"/>
      <c r="B307" s="79" t="s">
        <v>100</v>
      </c>
      <c r="C307" s="230" t="s">
        <v>93</v>
      </c>
      <c r="D307" s="64" t="e">
        <f t="shared" si="134"/>
        <v>#REF!</v>
      </c>
      <c r="E307" s="64" t="e">
        <f t="shared" si="135"/>
        <v>#REF!</v>
      </c>
      <c r="F307" s="64" t="e">
        <f t="shared" si="134"/>
        <v>#REF!</v>
      </c>
      <c r="G307" s="64" t="e">
        <f t="shared" si="135"/>
        <v>#REF!</v>
      </c>
      <c r="H307" s="64" t="e">
        <f t="shared" si="119"/>
        <v>#REF!</v>
      </c>
      <c r="I307" s="64" t="e">
        <f t="shared" si="120"/>
        <v>#REF!</v>
      </c>
      <c r="J307" s="64" t="e">
        <f t="shared" si="121"/>
        <v>#REF!</v>
      </c>
      <c r="K307" s="64" t="e">
        <f t="shared" si="122"/>
        <v>#REF!</v>
      </c>
      <c r="L307" s="64" t="e">
        <f t="shared" si="123"/>
        <v>#REF!</v>
      </c>
      <c r="M307" s="64" t="e">
        <f t="shared" si="124"/>
        <v>#REF!</v>
      </c>
      <c r="N307" s="64" t="e">
        <f t="shared" si="125"/>
        <v>#REF!</v>
      </c>
      <c r="O307" s="64" t="e">
        <f t="shared" si="126"/>
        <v>#REF!</v>
      </c>
      <c r="P307" s="64" t="e">
        <f t="shared" si="127"/>
        <v>#REF!</v>
      </c>
      <c r="Q307" s="64" t="e">
        <f t="shared" si="128"/>
        <v>#REF!</v>
      </c>
      <c r="R307" s="66" t="e">
        <f>SUM(D307+F307+H307+J307+L307+N307+P307)/7</f>
        <v>#REF!</v>
      </c>
      <c r="S307" s="66" t="e">
        <f>SUM(E307+G307+I307+K307+M307+O307+Q307)/7</f>
        <v>#REF!</v>
      </c>
      <c r="T307" s="71" t="e">
        <f t="shared" si="130"/>
        <v>#REF!</v>
      </c>
      <c r="U307" s="72" t="e">
        <f t="shared" si="131"/>
        <v>#REF!</v>
      </c>
      <c r="V307" s="73" t="e">
        <f t="shared" si="132"/>
        <v>#REF!</v>
      </c>
      <c r="W307" s="74" t="e">
        <f t="shared" si="133"/>
        <v>#REF!</v>
      </c>
      <c r="X307" s="80"/>
    </row>
    <row r="308" spans="1:24" ht="15.75" customHeight="1">
      <c r="A308" s="79">
        <v>2</v>
      </c>
      <c r="B308" s="81" t="s">
        <v>101</v>
      </c>
      <c r="C308" s="82"/>
      <c r="D308" s="83"/>
      <c r="E308" s="83"/>
      <c r="F308" s="83"/>
      <c r="G308" s="83"/>
      <c r="H308" s="83"/>
      <c r="I308" s="83"/>
      <c r="J308" s="83"/>
      <c r="K308" s="83"/>
      <c r="L308" s="83"/>
      <c r="M308" s="83"/>
      <c r="N308" s="83"/>
      <c r="O308" s="83"/>
      <c r="P308" s="83"/>
      <c r="Q308" s="83"/>
      <c r="R308" s="83"/>
      <c r="S308" s="96"/>
      <c r="T308" s="84"/>
      <c r="U308" s="85"/>
      <c r="V308" s="86"/>
      <c r="W308" s="87"/>
      <c r="X308" s="88"/>
    </row>
    <row r="309" spans="1:24" ht="15.75" customHeight="1">
      <c r="A309" s="79"/>
      <c r="B309" s="79" t="s">
        <v>102</v>
      </c>
      <c r="C309" s="217" t="s">
        <v>38</v>
      </c>
      <c r="D309" s="64" t="e">
        <f t="shared" ref="D309:F313" si="136">SUM(E191)</f>
        <v>#REF!</v>
      </c>
      <c r="E309" s="64" t="e">
        <f t="shared" ref="E309:G313" si="137">SUM(D309)</f>
        <v>#REF!</v>
      </c>
      <c r="F309" s="64" t="e">
        <f t="shared" si="136"/>
        <v>#REF!</v>
      </c>
      <c r="G309" s="64" t="e">
        <f t="shared" si="137"/>
        <v>#REF!</v>
      </c>
      <c r="H309" s="64" t="e">
        <f>SUM(I191)</f>
        <v>#REF!</v>
      </c>
      <c r="I309" s="64" t="e">
        <f>SUM(H309)</f>
        <v>#REF!</v>
      </c>
      <c r="J309" s="64" t="e">
        <f>SUM(K191)</f>
        <v>#REF!</v>
      </c>
      <c r="K309" s="64" t="e">
        <f>SUM(J309)</f>
        <v>#REF!</v>
      </c>
      <c r="L309" s="64" t="e">
        <f>SUM(M191)</f>
        <v>#REF!</v>
      </c>
      <c r="M309" s="64" t="e">
        <f>SUM(L309)</f>
        <v>#REF!</v>
      </c>
      <c r="N309" s="64" t="e">
        <f>SUM(O191)</f>
        <v>#REF!</v>
      </c>
      <c r="O309" s="64" t="e">
        <f>SUM(N309)</f>
        <v>#REF!</v>
      </c>
      <c r="P309" s="64" t="e">
        <f>SUM(Q191)</f>
        <v>#REF!</v>
      </c>
      <c r="Q309" s="64" t="e">
        <f>SUM(P309)</f>
        <v>#REF!</v>
      </c>
      <c r="R309" s="64" t="e">
        <f t="shared" ref="R309:S313" si="138">SUM(D309+F309+H309+J309+L309+N309+P309)/7</f>
        <v>#REF!</v>
      </c>
      <c r="S309" s="64" t="e">
        <f t="shared" si="138"/>
        <v>#REF!</v>
      </c>
      <c r="T309" s="67" t="e">
        <f>SUM(S309-R309)</f>
        <v>#REF!</v>
      </c>
      <c r="U309" s="68" t="e">
        <f>AVERAGE(S309-R309)/R309</f>
        <v>#REF!</v>
      </c>
      <c r="V309" s="89" t="e">
        <f>MAX(E309,G309,I309,K309,M309,O309,Q309)</f>
        <v>#REF!</v>
      </c>
      <c r="W309" s="90" t="e">
        <f>MIN(E309,G309,I309,K309,M309,O309,Q309)</f>
        <v>#REF!</v>
      </c>
      <c r="X309" s="114"/>
    </row>
    <row r="310" spans="1:24" ht="15.75" customHeight="1">
      <c r="A310" s="79"/>
      <c r="B310" s="91" t="s">
        <v>103</v>
      </c>
      <c r="C310" s="242" t="s">
        <v>38</v>
      </c>
      <c r="D310" s="64" t="e">
        <f t="shared" si="136"/>
        <v>#REF!</v>
      </c>
      <c r="E310" s="64" t="e">
        <f t="shared" si="137"/>
        <v>#REF!</v>
      </c>
      <c r="F310" s="64" t="e">
        <f t="shared" si="136"/>
        <v>#REF!</v>
      </c>
      <c r="G310" s="64" t="e">
        <f t="shared" si="137"/>
        <v>#REF!</v>
      </c>
      <c r="H310" s="64" t="e">
        <f>SUM(I192)</f>
        <v>#REF!</v>
      </c>
      <c r="I310" s="64" t="e">
        <f>SUM(H310)</f>
        <v>#REF!</v>
      </c>
      <c r="J310" s="64" t="e">
        <f>SUM(K192)</f>
        <v>#REF!</v>
      </c>
      <c r="K310" s="64" t="e">
        <f>SUM(J310)</f>
        <v>#REF!</v>
      </c>
      <c r="L310" s="64" t="e">
        <f>SUM(M192)</f>
        <v>#REF!</v>
      </c>
      <c r="M310" s="64" t="e">
        <f>SUM(L310)</f>
        <v>#REF!</v>
      </c>
      <c r="N310" s="64" t="e">
        <f>SUM(O192)</f>
        <v>#REF!</v>
      </c>
      <c r="O310" s="64" t="e">
        <f>SUM(N310)</f>
        <v>#REF!</v>
      </c>
      <c r="P310" s="64" t="e">
        <f>SUM(Q192)</f>
        <v>#REF!</v>
      </c>
      <c r="Q310" s="64" t="e">
        <f>SUM(P310)</f>
        <v>#REF!</v>
      </c>
      <c r="R310" s="65" t="e">
        <f t="shared" si="138"/>
        <v>#REF!</v>
      </c>
      <c r="S310" s="65" t="e">
        <f t="shared" si="138"/>
        <v>#REF!</v>
      </c>
      <c r="T310" s="71" t="e">
        <f>SUM(S310-R310)</f>
        <v>#REF!</v>
      </c>
      <c r="U310" s="72" t="e">
        <f>AVERAGE(S310-R310)/R310</f>
        <v>#REF!</v>
      </c>
      <c r="V310" s="73" t="e">
        <f>MAX(E310,G310,I310,K310,M310,O310,Q310)</f>
        <v>#REF!</v>
      </c>
      <c r="W310" s="73" t="e">
        <f>MIN(E310,G310,I310,K310,M310,O310,Q310)</f>
        <v>#REF!</v>
      </c>
      <c r="X310" s="79"/>
    </row>
    <row r="311" spans="1:24" ht="15.75" customHeight="1">
      <c r="A311" s="121"/>
      <c r="B311" s="77" t="s">
        <v>104</v>
      </c>
      <c r="C311" s="100" t="s">
        <v>38</v>
      </c>
      <c r="D311" s="64" t="e">
        <f t="shared" si="136"/>
        <v>#REF!</v>
      </c>
      <c r="E311" s="64" t="e">
        <f t="shared" si="137"/>
        <v>#REF!</v>
      </c>
      <c r="F311" s="64" t="e">
        <f t="shared" si="136"/>
        <v>#REF!</v>
      </c>
      <c r="G311" s="64" t="e">
        <f t="shared" si="137"/>
        <v>#REF!</v>
      </c>
      <c r="H311" s="64" t="e">
        <f>SUM(I193)</f>
        <v>#REF!</v>
      </c>
      <c r="I311" s="64" t="e">
        <f>SUM(H311)</f>
        <v>#REF!</v>
      </c>
      <c r="J311" s="64" t="e">
        <f>SUM(K193)</f>
        <v>#REF!</v>
      </c>
      <c r="K311" s="64" t="e">
        <f>SUM(J311)</f>
        <v>#REF!</v>
      </c>
      <c r="L311" s="64" t="e">
        <f>SUM(M193)</f>
        <v>#REF!</v>
      </c>
      <c r="M311" s="64" t="e">
        <f>SUM(L311)</f>
        <v>#REF!</v>
      </c>
      <c r="N311" s="64" t="e">
        <f>SUM(O193)</f>
        <v>#REF!</v>
      </c>
      <c r="O311" s="64" t="e">
        <f>SUM(N311)</f>
        <v>#REF!</v>
      </c>
      <c r="P311" s="64" t="e">
        <f>SUM(Q193)</f>
        <v>#REF!</v>
      </c>
      <c r="Q311" s="64" t="e">
        <f>SUM(P311)</f>
        <v>#REF!</v>
      </c>
      <c r="R311" s="65" t="e">
        <f t="shared" si="138"/>
        <v>#REF!</v>
      </c>
      <c r="S311" s="65" t="e">
        <f t="shared" si="138"/>
        <v>#REF!</v>
      </c>
      <c r="T311" s="92" t="e">
        <f>SUM(S311-R311)</f>
        <v>#REF!</v>
      </c>
      <c r="U311" s="93" t="e">
        <f>AVERAGE(S311-R311)/R311</f>
        <v>#REF!</v>
      </c>
      <c r="V311" s="69" t="e">
        <f>MAX(E311,G311,I311,K311,M311,O311,Q311)</f>
        <v>#REF!</v>
      </c>
      <c r="W311" s="70" t="e">
        <f>MIN(E311,G311,I311,K311,M311,O311,Q311)</f>
        <v>#REF!</v>
      </c>
      <c r="X311" s="95"/>
    </row>
    <row r="312" spans="1:24" ht="15.75" customHeight="1">
      <c r="A312" s="79"/>
      <c r="B312" s="91" t="s">
        <v>105</v>
      </c>
      <c r="C312" s="242" t="s">
        <v>38</v>
      </c>
      <c r="D312" s="64" t="e">
        <f t="shared" si="136"/>
        <v>#REF!</v>
      </c>
      <c r="E312" s="64" t="e">
        <f t="shared" si="137"/>
        <v>#REF!</v>
      </c>
      <c r="F312" s="64" t="e">
        <f t="shared" si="136"/>
        <v>#REF!</v>
      </c>
      <c r="G312" s="64" t="e">
        <f t="shared" si="137"/>
        <v>#REF!</v>
      </c>
      <c r="H312" s="64" t="e">
        <f>SUM(I194)</f>
        <v>#REF!</v>
      </c>
      <c r="I312" s="64" t="e">
        <f>SUM(H312)</f>
        <v>#REF!</v>
      </c>
      <c r="J312" s="64" t="e">
        <f>SUM(K194)</f>
        <v>#REF!</v>
      </c>
      <c r="K312" s="64" t="e">
        <f>SUM(J312)</f>
        <v>#REF!</v>
      </c>
      <c r="L312" s="64" t="e">
        <f>SUM(M194)</f>
        <v>#REF!</v>
      </c>
      <c r="M312" s="64" t="e">
        <f>SUM(L312)</f>
        <v>#REF!</v>
      </c>
      <c r="N312" s="64" t="e">
        <f>SUM(O194)</f>
        <v>#REF!</v>
      </c>
      <c r="O312" s="64" t="e">
        <f>SUM(N312)</f>
        <v>#REF!</v>
      </c>
      <c r="P312" s="64" t="e">
        <f>SUM(Q194)</f>
        <v>#REF!</v>
      </c>
      <c r="Q312" s="64" t="e">
        <f>SUM(P312)</f>
        <v>#REF!</v>
      </c>
      <c r="R312" s="65" t="e">
        <f t="shared" si="138"/>
        <v>#REF!</v>
      </c>
      <c r="S312" s="65" t="e">
        <f t="shared" si="138"/>
        <v>#REF!</v>
      </c>
      <c r="T312" s="71" t="e">
        <f>SUM(S312-R312)</f>
        <v>#REF!</v>
      </c>
      <c r="U312" s="72" t="e">
        <f>AVERAGE(S312-R312)/R312</f>
        <v>#REF!</v>
      </c>
      <c r="V312" s="73" t="e">
        <f>MAX(E312,G312,I312,K312,M312,O312,Q312)</f>
        <v>#REF!</v>
      </c>
      <c r="W312" s="73" t="e">
        <f>MIN(E312,G312,I312,K312,M312,O312,Q312)</f>
        <v>#REF!</v>
      </c>
      <c r="X312" s="79"/>
    </row>
    <row r="313" spans="1:24" ht="15.75" customHeight="1">
      <c r="A313" s="79"/>
      <c r="B313" s="91" t="s">
        <v>106</v>
      </c>
      <c r="C313" s="242" t="s">
        <v>38</v>
      </c>
      <c r="D313" s="64" t="e">
        <f t="shared" si="136"/>
        <v>#REF!</v>
      </c>
      <c r="E313" s="64" t="e">
        <f t="shared" si="137"/>
        <v>#REF!</v>
      </c>
      <c r="F313" s="64" t="e">
        <f t="shared" si="136"/>
        <v>#REF!</v>
      </c>
      <c r="G313" s="64" t="e">
        <f t="shared" si="137"/>
        <v>#REF!</v>
      </c>
      <c r="H313" s="64" t="e">
        <f>SUM(I195)</f>
        <v>#REF!</v>
      </c>
      <c r="I313" s="64" t="e">
        <f>SUM(H313)</f>
        <v>#REF!</v>
      </c>
      <c r="J313" s="64" t="e">
        <f>SUM(K195)</f>
        <v>#REF!</v>
      </c>
      <c r="K313" s="64" t="e">
        <f>SUM(J313)</f>
        <v>#REF!</v>
      </c>
      <c r="L313" s="64" t="e">
        <f>SUM(M195)</f>
        <v>#REF!</v>
      </c>
      <c r="M313" s="64" t="e">
        <f>SUM(L313)</f>
        <v>#REF!</v>
      </c>
      <c r="N313" s="64" t="e">
        <f>SUM(O195)</f>
        <v>#REF!</v>
      </c>
      <c r="O313" s="64" t="e">
        <f>SUM(N313)</f>
        <v>#REF!</v>
      </c>
      <c r="P313" s="64" t="e">
        <f>SUM(Q195)</f>
        <v>#REF!</v>
      </c>
      <c r="Q313" s="64" t="e">
        <f>SUM(P313)</f>
        <v>#REF!</v>
      </c>
      <c r="R313" s="65" t="e">
        <f t="shared" si="138"/>
        <v>#REF!</v>
      </c>
      <c r="S313" s="65" t="e">
        <f t="shared" si="138"/>
        <v>#REF!</v>
      </c>
      <c r="T313" s="71" t="e">
        <f>SUM(S313-R313)</f>
        <v>#REF!</v>
      </c>
      <c r="U313" s="72" t="e">
        <f>AVERAGE(S313-R313)/R313</f>
        <v>#REF!</v>
      </c>
      <c r="V313" s="73" t="e">
        <f>MAX(E313,G313,I313,K313,M313,O313,Q313)</f>
        <v>#REF!</v>
      </c>
      <c r="W313" s="74" t="e">
        <f>MIN(E313,G313,I313,K313,M313,O313,Q313)</f>
        <v>#REF!</v>
      </c>
      <c r="X313" s="79"/>
    </row>
    <row r="314" spans="1:24" ht="15.75" customHeight="1">
      <c r="A314" s="79">
        <v>3</v>
      </c>
      <c r="B314" s="81" t="s">
        <v>107</v>
      </c>
      <c r="C314" s="82"/>
      <c r="D314" s="83"/>
      <c r="E314" s="83"/>
      <c r="F314" s="83"/>
      <c r="G314" s="83"/>
      <c r="H314" s="83"/>
      <c r="I314" s="83"/>
      <c r="J314" s="83"/>
      <c r="K314" s="83"/>
      <c r="L314" s="83"/>
      <c r="M314" s="83"/>
      <c r="N314" s="83"/>
      <c r="O314" s="83"/>
      <c r="P314" s="83"/>
      <c r="Q314" s="83"/>
      <c r="R314" s="83"/>
      <c r="S314" s="96"/>
      <c r="T314" s="84"/>
      <c r="U314" s="85"/>
      <c r="V314" s="86"/>
      <c r="W314" s="87"/>
      <c r="X314" s="79"/>
    </row>
    <row r="315" spans="1:24" ht="15.75" customHeight="1">
      <c r="A315" s="79"/>
      <c r="B315" s="79" t="s">
        <v>108</v>
      </c>
      <c r="C315" s="82"/>
      <c r="D315" s="83"/>
      <c r="E315" s="83"/>
      <c r="F315" s="83"/>
      <c r="G315" s="83"/>
      <c r="H315" s="83"/>
      <c r="I315" s="83"/>
      <c r="J315" s="83"/>
      <c r="K315" s="83"/>
      <c r="L315" s="83"/>
      <c r="M315" s="83"/>
      <c r="N315" s="83"/>
      <c r="O315" s="83"/>
      <c r="P315" s="83"/>
      <c r="Q315" s="83"/>
      <c r="R315" s="83"/>
      <c r="S315" s="96"/>
      <c r="T315" s="92"/>
      <c r="U315" s="94"/>
      <c r="V315" s="69"/>
      <c r="W315" s="70"/>
      <c r="X315" s="95"/>
    </row>
    <row r="316" spans="1:24" ht="15.75" customHeight="1">
      <c r="A316" s="79"/>
      <c r="B316" s="91" t="s">
        <v>109</v>
      </c>
      <c r="C316" s="242" t="s">
        <v>110</v>
      </c>
      <c r="D316" s="64">
        <f t="shared" ref="D316:F317" si="139">SUM(E198)</f>
        <v>49000</v>
      </c>
      <c r="E316" s="64">
        <f t="shared" ref="E316:G317" si="140">SUM(D316)</f>
        <v>49000</v>
      </c>
      <c r="F316" s="64">
        <f t="shared" si="139"/>
        <v>49000</v>
      </c>
      <c r="G316" s="64">
        <f t="shared" si="140"/>
        <v>49000</v>
      </c>
      <c r="H316" s="64">
        <f>SUM(I198)</f>
        <v>49000</v>
      </c>
      <c r="I316" s="64">
        <f>SUM(H316)</f>
        <v>49000</v>
      </c>
      <c r="J316" s="64">
        <f>SUM(K198)</f>
        <v>49000</v>
      </c>
      <c r="K316" s="64">
        <f>SUM(J316)</f>
        <v>49000</v>
      </c>
      <c r="L316" s="64">
        <f>SUM(M198)</f>
        <v>49000</v>
      </c>
      <c r="M316" s="64">
        <f>SUM(L316)</f>
        <v>49000</v>
      </c>
      <c r="N316" s="64">
        <f>SUM(O198)</f>
        <v>49000</v>
      </c>
      <c r="O316" s="64">
        <f>SUM(N316)</f>
        <v>49000</v>
      </c>
      <c r="P316" s="64">
        <f>SUM(Q198)</f>
        <v>49000</v>
      </c>
      <c r="Q316" s="64">
        <f>SUM(P316)</f>
        <v>49000</v>
      </c>
      <c r="R316" s="65">
        <f>SUM(D316+F316+H316+J316+L316+N316+P316)/7</f>
        <v>49000</v>
      </c>
      <c r="S316" s="65">
        <f>SUM(E316+G316+I316+K316+M316+O316+Q316)/7</f>
        <v>49000</v>
      </c>
      <c r="T316" s="71">
        <f>SUM(S316-R316)</f>
        <v>0</v>
      </c>
      <c r="U316" s="72">
        <f>AVERAGE(S316-R316)/R316</f>
        <v>0</v>
      </c>
      <c r="V316" s="73">
        <f>MAX(E316,G316,I316,K316,M316,O316,Q316)</f>
        <v>49000</v>
      </c>
      <c r="W316" s="73">
        <f>MIN(E316,G316,I316,K316,M316,O316,Q316)</f>
        <v>49000</v>
      </c>
      <c r="X316" s="79"/>
    </row>
    <row r="317" spans="1:24" ht="15.75" customHeight="1">
      <c r="A317" s="79"/>
      <c r="B317" s="91" t="s">
        <v>111</v>
      </c>
      <c r="C317" s="242" t="s">
        <v>110</v>
      </c>
      <c r="D317" s="64">
        <f t="shared" si="139"/>
        <v>59000</v>
      </c>
      <c r="E317" s="64">
        <f t="shared" si="140"/>
        <v>59000</v>
      </c>
      <c r="F317" s="64">
        <f t="shared" si="139"/>
        <v>59000</v>
      </c>
      <c r="G317" s="64">
        <f t="shared" si="140"/>
        <v>59000</v>
      </c>
      <c r="H317" s="64">
        <f>SUM(I199)</f>
        <v>59000</v>
      </c>
      <c r="I317" s="64">
        <f>SUM(H317)</f>
        <v>59000</v>
      </c>
      <c r="J317" s="64">
        <f>SUM(K199)</f>
        <v>59000</v>
      </c>
      <c r="K317" s="64">
        <f>SUM(J317)</f>
        <v>59000</v>
      </c>
      <c r="L317" s="64">
        <f>SUM(M199)</f>
        <v>59000</v>
      </c>
      <c r="M317" s="64">
        <f>SUM(L317)</f>
        <v>59000</v>
      </c>
      <c r="N317" s="64">
        <f>SUM(O199)</f>
        <v>59000</v>
      </c>
      <c r="O317" s="64">
        <f>SUM(N317)</f>
        <v>59000</v>
      </c>
      <c r="P317" s="64">
        <f>SUM(Q199)</f>
        <v>59000</v>
      </c>
      <c r="Q317" s="64">
        <f>SUM(P317)</f>
        <v>59000</v>
      </c>
      <c r="R317" s="65">
        <f>SUM(D317+F317+H317+J317+L317+N317+P317)/7</f>
        <v>59000</v>
      </c>
      <c r="S317" s="65">
        <f>SUM(E317+G317+I317+K317+M317+O317+Q317)/7</f>
        <v>59000</v>
      </c>
      <c r="T317" s="71">
        <f>SUM(S317-R317)</f>
        <v>0</v>
      </c>
      <c r="U317" s="72">
        <f>AVERAGE(S317-R317)/R317</f>
        <v>0</v>
      </c>
      <c r="V317" s="73">
        <f>MAX(E317,G317,I317,K317,M317,O317,Q317)</f>
        <v>59000</v>
      </c>
      <c r="W317" s="73">
        <f>MIN(E317,G317,I317,K317,M317,O317,Q317)</f>
        <v>59000</v>
      </c>
      <c r="X317" s="79"/>
    </row>
    <row r="318" spans="1:24" ht="15.75" customHeight="1">
      <c r="A318" s="79"/>
      <c r="B318" s="79" t="s">
        <v>112</v>
      </c>
      <c r="C318" s="82"/>
      <c r="D318" s="83"/>
      <c r="E318" s="83"/>
      <c r="F318" s="83"/>
      <c r="G318" s="83"/>
      <c r="H318" s="83"/>
      <c r="I318" s="83"/>
      <c r="J318" s="83"/>
      <c r="K318" s="83"/>
      <c r="L318" s="83"/>
      <c r="M318" s="83"/>
      <c r="N318" s="83"/>
      <c r="O318" s="83"/>
      <c r="P318" s="83"/>
      <c r="Q318" s="83"/>
      <c r="R318" s="83"/>
      <c r="S318" s="96"/>
      <c r="T318" s="71"/>
      <c r="U318" s="72"/>
      <c r="V318" s="73"/>
      <c r="W318" s="73"/>
      <c r="X318" s="79"/>
    </row>
    <row r="319" spans="1:24" ht="15.75" customHeight="1">
      <c r="A319" s="79"/>
      <c r="B319" s="91" t="s">
        <v>109</v>
      </c>
      <c r="C319" s="242" t="s">
        <v>110</v>
      </c>
      <c r="D319" s="64" t="e">
        <f t="shared" ref="D319:F320" si="141">SUM(E201)</f>
        <v>#REF!</v>
      </c>
      <c r="E319" s="64" t="e">
        <f t="shared" ref="E319:G320" si="142">SUM(D319)</f>
        <v>#REF!</v>
      </c>
      <c r="F319" s="64" t="e">
        <f t="shared" si="141"/>
        <v>#REF!</v>
      </c>
      <c r="G319" s="64" t="e">
        <f t="shared" si="142"/>
        <v>#REF!</v>
      </c>
      <c r="H319" s="64" t="e">
        <f>SUM(I201)</f>
        <v>#REF!</v>
      </c>
      <c r="I319" s="64" t="e">
        <f>SUM(H319)</f>
        <v>#REF!</v>
      </c>
      <c r="J319" s="64" t="e">
        <f>SUM(K201)</f>
        <v>#REF!</v>
      </c>
      <c r="K319" s="64" t="e">
        <f>SUM(J319)</f>
        <v>#REF!</v>
      </c>
      <c r="L319" s="64" t="e">
        <f>SUM(M201)</f>
        <v>#REF!</v>
      </c>
      <c r="M319" s="64" t="e">
        <f>SUM(L319)</f>
        <v>#REF!</v>
      </c>
      <c r="N319" s="64" t="e">
        <f>SUM(O201)</f>
        <v>#REF!</v>
      </c>
      <c r="O319" s="64" t="e">
        <f>SUM(N319)</f>
        <v>#REF!</v>
      </c>
      <c r="P319" s="64" t="e">
        <f>SUM(Q201)</f>
        <v>#REF!</v>
      </c>
      <c r="Q319" s="64" t="e">
        <f>SUM(P319)</f>
        <v>#REF!</v>
      </c>
      <c r="R319" s="65" t="e">
        <f t="shared" ref="R319:S325" si="143">SUM(D319+F319+H319+J319+L319+N319+P319)/7</f>
        <v>#REF!</v>
      </c>
      <c r="S319" s="65" t="e">
        <f t="shared" si="143"/>
        <v>#REF!</v>
      </c>
      <c r="T319" s="71" t="e">
        <f>SUM(S319-R319)</f>
        <v>#REF!</v>
      </c>
      <c r="U319" s="72" t="e">
        <f>AVERAGE(S319-R319)/R319</f>
        <v>#REF!</v>
      </c>
      <c r="V319" s="73" t="e">
        <f>MAX(E319,G319,I319,K319,M319,O319,Q319)</f>
        <v>#REF!</v>
      </c>
      <c r="W319" s="73" t="e">
        <f>MIN(E319,G319,I319,K319,M319,O319,Q319)</f>
        <v>#REF!</v>
      </c>
      <c r="X319" s="79"/>
    </row>
    <row r="320" spans="1:24" ht="15.75" customHeight="1">
      <c r="A320" s="79"/>
      <c r="B320" s="91" t="s">
        <v>111</v>
      </c>
      <c r="C320" s="216" t="s">
        <v>110</v>
      </c>
      <c r="D320" s="161" t="e">
        <f t="shared" si="141"/>
        <v>#REF!</v>
      </c>
      <c r="E320" s="64" t="e">
        <f t="shared" si="142"/>
        <v>#REF!</v>
      </c>
      <c r="F320" s="161" t="e">
        <f t="shared" si="141"/>
        <v>#REF!</v>
      </c>
      <c r="G320" s="64" t="e">
        <f t="shared" si="142"/>
        <v>#REF!</v>
      </c>
      <c r="H320" s="161" t="e">
        <f>SUM(I202)</f>
        <v>#REF!</v>
      </c>
      <c r="I320" s="64" t="e">
        <f>SUM(H320)</f>
        <v>#REF!</v>
      </c>
      <c r="J320" s="161" t="e">
        <f>SUM(K202)</f>
        <v>#REF!</v>
      </c>
      <c r="K320" s="64" t="e">
        <f>SUM(J320)</f>
        <v>#REF!</v>
      </c>
      <c r="L320" s="161" t="e">
        <f>SUM(M202)</f>
        <v>#REF!</v>
      </c>
      <c r="M320" s="64" t="e">
        <f>SUM(L320)</f>
        <v>#REF!</v>
      </c>
      <c r="N320" s="161" t="e">
        <f>SUM(O202)</f>
        <v>#REF!</v>
      </c>
      <c r="O320" s="64" t="e">
        <f>SUM(N320)</f>
        <v>#REF!</v>
      </c>
      <c r="P320" s="161" t="e">
        <f>SUM(Q202)</f>
        <v>#REF!</v>
      </c>
      <c r="Q320" s="64" t="e">
        <f>SUM(P320)</f>
        <v>#REF!</v>
      </c>
      <c r="R320" s="66" t="e">
        <f t="shared" si="143"/>
        <v>#REF!</v>
      </c>
      <c r="S320" s="66" t="e">
        <f t="shared" si="143"/>
        <v>#REF!</v>
      </c>
      <c r="T320" s="71" t="e">
        <f>SUM(S320-R320)</f>
        <v>#REF!</v>
      </c>
      <c r="U320" s="72" t="e">
        <f>AVERAGE(S320-R320)/R320</f>
        <v>#REF!</v>
      </c>
      <c r="V320" s="73" t="e">
        <f>MAX(E320,G320,I320,K320,M320,O320,Q320)</f>
        <v>#REF!</v>
      </c>
      <c r="W320" s="73" t="e">
        <f>MIN(E320,G320,I320,K320,M320,O320,Q320)</f>
        <v>#REF!</v>
      </c>
      <c r="X320" s="80"/>
    </row>
    <row r="321" spans="1:24" ht="15.75" customHeight="1">
      <c r="A321" s="79">
        <v>4</v>
      </c>
      <c r="B321" s="81" t="s">
        <v>113</v>
      </c>
      <c r="C321" s="226"/>
      <c r="D321" s="83"/>
      <c r="E321" s="83"/>
      <c r="F321" s="83"/>
      <c r="G321" s="83"/>
      <c r="H321" s="83"/>
      <c r="I321" s="83"/>
      <c r="J321" s="83"/>
      <c r="K321" s="83"/>
      <c r="L321" s="83"/>
      <c r="M321" s="83"/>
      <c r="N321" s="83"/>
      <c r="O321" s="83"/>
      <c r="P321" s="83"/>
      <c r="Q321" s="83"/>
      <c r="R321" s="83"/>
      <c r="S321" s="101"/>
      <c r="T321" s="84"/>
      <c r="U321" s="85"/>
      <c r="V321" s="86"/>
      <c r="W321" s="86"/>
      <c r="X321" s="88"/>
    </row>
    <row r="322" spans="1:24" ht="15.75" customHeight="1">
      <c r="A322" s="79"/>
      <c r="B322" s="79" t="s">
        <v>114</v>
      </c>
      <c r="C322" s="217" t="s">
        <v>115</v>
      </c>
      <c r="D322" s="64">
        <f>SUM(E204)</f>
        <v>20000</v>
      </c>
      <c r="E322" s="64">
        <f t="shared" ref="E322:G325" si="144">SUM(D322)</f>
        <v>20000</v>
      </c>
      <c r="F322" s="64">
        <f>SUM(G204)</f>
        <v>20000</v>
      </c>
      <c r="G322" s="64">
        <f t="shared" si="144"/>
        <v>20000</v>
      </c>
      <c r="H322" s="64">
        <f>SUM(I204)</f>
        <v>20000</v>
      </c>
      <c r="I322" s="64">
        <f>SUM(H322)</f>
        <v>20000</v>
      </c>
      <c r="J322" s="64">
        <f>SUM(K204)</f>
        <v>20000</v>
      </c>
      <c r="K322" s="64">
        <f>SUM(J322)</f>
        <v>20000</v>
      </c>
      <c r="L322" s="64">
        <f>SUM(M204)</f>
        <v>20000</v>
      </c>
      <c r="M322" s="64">
        <f>SUM(L322)</f>
        <v>20000</v>
      </c>
      <c r="N322" s="64">
        <f>SUM(O204)</f>
        <v>20000</v>
      </c>
      <c r="O322" s="64">
        <f>SUM(N322)</f>
        <v>20000</v>
      </c>
      <c r="P322" s="64">
        <f>SUM(Q204)</f>
        <v>20000</v>
      </c>
      <c r="Q322" s="64">
        <f>SUM(P322)</f>
        <v>20000</v>
      </c>
      <c r="R322" s="64">
        <f t="shared" si="143"/>
        <v>20000</v>
      </c>
      <c r="S322" s="64">
        <f t="shared" si="143"/>
        <v>20000</v>
      </c>
      <c r="T322" s="71">
        <f>SUM(S322-R322)</f>
        <v>0</v>
      </c>
      <c r="U322" s="72">
        <f>AVERAGE(S322-R322)/R322</f>
        <v>0</v>
      </c>
      <c r="V322" s="73">
        <f>MAX(E322,G322,I322,K322,M322,O322,Q322)</f>
        <v>20000</v>
      </c>
      <c r="W322" s="73">
        <f>MIN(E322,G322,I322,K322,M322,O322,Q322)</f>
        <v>20000</v>
      </c>
      <c r="X322" s="95"/>
    </row>
    <row r="323" spans="1:24" ht="15.75" customHeight="1">
      <c r="A323" s="79"/>
      <c r="B323" s="91" t="s">
        <v>116</v>
      </c>
      <c r="C323" s="217" t="s">
        <v>115</v>
      </c>
      <c r="D323" s="64">
        <f>SUM(E205)</f>
        <v>40000</v>
      </c>
      <c r="E323" s="64">
        <f t="shared" si="144"/>
        <v>40000</v>
      </c>
      <c r="F323" s="64">
        <f>SUM(G205)</f>
        <v>40000</v>
      </c>
      <c r="G323" s="64">
        <f t="shared" si="144"/>
        <v>40000</v>
      </c>
      <c r="H323" s="64">
        <f>SUM(I205)</f>
        <v>40000</v>
      </c>
      <c r="I323" s="64">
        <f>SUM(H323)</f>
        <v>40000</v>
      </c>
      <c r="J323" s="64">
        <f>SUM(K205)</f>
        <v>40000</v>
      </c>
      <c r="K323" s="64">
        <f>SUM(J323)</f>
        <v>40000</v>
      </c>
      <c r="L323" s="64">
        <f>SUM(M205)</f>
        <v>40000</v>
      </c>
      <c r="M323" s="64">
        <f>SUM(L323)</f>
        <v>40000</v>
      </c>
      <c r="N323" s="64">
        <f>SUM(O205)</f>
        <v>40000</v>
      </c>
      <c r="O323" s="64">
        <f>SUM(N323)</f>
        <v>40000</v>
      </c>
      <c r="P323" s="64">
        <f>SUM(Q205)</f>
        <v>40000</v>
      </c>
      <c r="Q323" s="64">
        <f>SUM(P323)</f>
        <v>40000</v>
      </c>
      <c r="R323" s="65">
        <f t="shared" si="143"/>
        <v>40000</v>
      </c>
      <c r="S323" s="65">
        <f t="shared" si="143"/>
        <v>40000</v>
      </c>
      <c r="T323" s="71">
        <f>SUM(S323-R323)</f>
        <v>0</v>
      </c>
      <c r="U323" s="72">
        <f>AVERAGE(S323-R323)/R323</f>
        <v>0</v>
      </c>
      <c r="V323" s="73">
        <f>MAX(E323,G323,I323,K323,M323,O323,Q323)</f>
        <v>40000</v>
      </c>
      <c r="W323" s="73">
        <f>MIN(E323,G323,I323,K323,M323,O323,Q323)</f>
        <v>40000</v>
      </c>
      <c r="X323" s="79"/>
    </row>
    <row r="324" spans="1:24" ht="15.75" customHeight="1">
      <c r="A324" s="79"/>
      <c r="B324" s="79" t="s">
        <v>117</v>
      </c>
      <c r="C324" s="217" t="s">
        <v>115</v>
      </c>
      <c r="D324" s="64">
        <f>SUM(E206)</f>
        <v>60000</v>
      </c>
      <c r="E324" s="64">
        <f t="shared" si="144"/>
        <v>60000</v>
      </c>
      <c r="F324" s="64">
        <f>SUM(G206)</f>
        <v>60000</v>
      </c>
      <c r="G324" s="64">
        <f t="shared" si="144"/>
        <v>60000</v>
      </c>
      <c r="H324" s="64">
        <f>SUM(I206)</f>
        <v>60000</v>
      </c>
      <c r="I324" s="64">
        <f>SUM(H324)</f>
        <v>60000</v>
      </c>
      <c r="J324" s="64">
        <f>SUM(K206)</f>
        <v>60000</v>
      </c>
      <c r="K324" s="64">
        <f>SUM(J324)</f>
        <v>60000</v>
      </c>
      <c r="L324" s="64">
        <f>SUM(M206)</f>
        <v>60000</v>
      </c>
      <c r="M324" s="64">
        <f>SUM(L324)</f>
        <v>60000</v>
      </c>
      <c r="N324" s="64">
        <f>SUM(O206)</f>
        <v>60000</v>
      </c>
      <c r="O324" s="64">
        <f>SUM(N324)</f>
        <v>60000</v>
      </c>
      <c r="P324" s="64">
        <f>SUM(Q206)</f>
        <v>60000</v>
      </c>
      <c r="Q324" s="64">
        <f>SUM(P324)</f>
        <v>60000</v>
      </c>
      <c r="R324" s="65">
        <f t="shared" si="143"/>
        <v>60000</v>
      </c>
      <c r="S324" s="65">
        <f t="shared" si="143"/>
        <v>60000</v>
      </c>
      <c r="T324" s="71">
        <f>SUM(S324-R324)</f>
        <v>0</v>
      </c>
      <c r="U324" s="72">
        <f>AVERAGE(S324-R324)/R324</f>
        <v>0</v>
      </c>
      <c r="V324" s="73">
        <f>MAX(E324,G324,I324,K324,M324,O324,Q324)</f>
        <v>60000</v>
      </c>
      <c r="W324" s="73">
        <f>MIN(E324,G324,I324,K324,M324,O324,Q324)</f>
        <v>60000</v>
      </c>
      <c r="X324" s="79"/>
    </row>
    <row r="325" spans="1:24" ht="15.75" customHeight="1">
      <c r="A325" s="79"/>
      <c r="B325" s="79" t="s">
        <v>118</v>
      </c>
      <c r="C325" s="237" t="s">
        <v>115</v>
      </c>
      <c r="D325" s="64">
        <f>SUM(E207)</f>
        <v>90000</v>
      </c>
      <c r="E325" s="64">
        <f t="shared" si="144"/>
        <v>90000</v>
      </c>
      <c r="F325" s="64">
        <f>SUM(G207)</f>
        <v>90000</v>
      </c>
      <c r="G325" s="64">
        <f t="shared" si="144"/>
        <v>90000</v>
      </c>
      <c r="H325" s="64">
        <f>SUM(I207)</f>
        <v>90000</v>
      </c>
      <c r="I325" s="64">
        <f>SUM(H325)</f>
        <v>90000</v>
      </c>
      <c r="J325" s="64">
        <f>SUM(K207)</f>
        <v>90000</v>
      </c>
      <c r="K325" s="64">
        <f>SUM(J325)</f>
        <v>90000</v>
      </c>
      <c r="L325" s="64">
        <f>SUM(M207)</f>
        <v>90000</v>
      </c>
      <c r="M325" s="64">
        <f>SUM(L325)</f>
        <v>90000</v>
      </c>
      <c r="N325" s="64">
        <f>SUM(O207)</f>
        <v>90000</v>
      </c>
      <c r="O325" s="64">
        <f>SUM(N325)</f>
        <v>90000</v>
      </c>
      <c r="P325" s="64">
        <f>SUM(Q207)</f>
        <v>90000</v>
      </c>
      <c r="Q325" s="64">
        <f>SUM(P325)</f>
        <v>90000</v>
      </c>
      <c r="R325" s="65">
        <f t="shared" si="143"/>
        <v>90000</v>
      </c>
      <c r="S325" s="65">
        <f t="shared" si="143"/>
        <v>90000</v>
      </c>
      <c r="T325" s="71">
        <f>SUM(S325-R325)</f>
        <v>0</v>
      </c>
      <c r="U325" s="72">
        <f>AVERAGE(S325-R325)/R325</f>
        <v>0</v>
      </c>
      <c r="V325" s="73">
        <f>MAX(E325,G325,I325,K325,M325,O325,Q325)</f>
        <v>90000</v>
      </c>
      <c r="W325" s="73">
        <f>MIN(E325,G325,I325,K325,M325,O325,Q325)</f>
        <v>90000</v>
      </c>
      <c r="X325" s="80"/>
    </row>
    <row r="326" spans="1:24" ht="15.75" customHeight="1">
      <c r="A326" s="79">
        <v>5</v>
      </c>
      <c r="B326" s="81" t="s">
        <v>119</v>
      </c>
      <c r="C326" s="82"/>
      <c r="D326" s="83"/>
      <c r="E326" s="83"/>
      <c r="F326" s="83"/>
      <c r="G326" s="83"/>
      <c r="H326" s="83"/>
      <c r="I326" s="83"/>
      <c r="J326" s="83"/>
      <c r="K326" s="83"/>
      <c r="L326" s="83"/>
      <c r="M326" s="83"/>
      <c r="N326" s="83"/>
      <c r="O326" s="83"/>
      <c r="P326" s="83"/>
      <c r="Q326" s="83"/>
      <c r="R326" s="83"/>
      <c r="S326" s="96"/>
      <c r="T326" s="84"/>
      <c r="U326" s="85"/>
      <c r="V326" s="86"/>
      <c r="W326" s="87"/>
      <c r="X326" s="88"/>
    </row>
    <row r="327" spans="1:24" ht="15.75" customHeight="1">
      <c r="A327" s="79"/>
      <c r="B327" s="79" t="s">
        <v>120</v>
      </c>
      <c r="C327" s="82"/>
      <c r="D327" s="83"/>
      <c r="E327" s="83"/>
      <c r="F327" s="83"/>
      <c r="G327" s="83"/>
      <c r="H327" s="83"/>
      <c r="I327" s="83"/>
      <c r="J327" s="83"/>
      <c r="K327" s="83"/>
      <c r="L327" s="83"/>
      <c r="M327" s="83"/>
      <c r="N327" s="83"/>
      <c r="O327" s="83"/>
      <c r="P327" s="83"/>
      <c r="Q327" s="83"/>
      <c r="R327" s="83"/>
      <c r="S327" s="96"/>
      <c r="T327" s="95"/>
      <c r="U327" s="95"/>
      <c r="V327" s="95"/>
      <c r="W327" s="95"/>
      <c r="X327" s="95"/>
    </row>
    <row r="328" spans="1:24" ht="15.75" customHeight="1">
      <c r="A328" s="79"/>
      <c r="B328" s="95" t="s">
        <v>121</v>
      </c>
      <c r="C328" s="237" t="s">
        <v>115</v>
      </c>
      <c r="D328" s="64">
        <f t="shared" ref="D328:F332" si="145">SUM(E210)</f>
        <v>30000</v>
      </c>
      <c r="E328" s="64">
        <f t="shared" ref="E328:G332" si="146">SUM(D328)</f>
        <v>30000</v>
      </c>
      <c r="F328" s="64">
        <f t="shared" si="145"/>
        <v>30000</v>
      </c>
      <c r="G328" s="64">
        <f t="shared" si="146"/>
        <v>30000</v>
      </c>
      <c r="H328" s="64">
        <f>SUM(I210)</f>
        <v>30000</v>
      </c>
      <c r="I328" s="64">
        <f>SUM(H328)</f>
        <v>30000</v>
      </c>
      <c r="J328" s="64">
        <f>SUM(K210)</f>
        <v>30000</v>
      </c>
      <c r="K328" s="64">
        <f>SUM(J328)</f>
        <v>30000</v>
      </c>
      <c r="L328" s="64">
        <f>SUM(M210)</f>
        <v>30000</v>
      </c>
      <c r="M328" s="64">
        <f>SUM(L328)</f>
        <v>30000</v>
      </c>
      <c r="N328" s="64">
        <f>SUM(O210)</f>
        <v>30000</v>
      </c>
      <c r="O328" s="64">
        <f>SUM(N328)</f>
        <v>30000</v>
      </c>
      <c r="P328" s="64">
        <f>SUM(Q210)</f>
        <v>30000</v>
      </c>
      <c r="Q328" s="64">
        <f>SUM(P328)</f>
        <v>30000</v>
      </c>
      <c r="R328" s="65">
        <f t="shared" ref="R328:S332" si="147">SUM(D328+F328+H328+J328+L328+N328+P328)/7</f>
        <v>30000</v>
      </c>
      <c r="S328" s="65">
        <f t="shared" si="147"/>
        <v>30000</v>
      </c>
      <c r="T328" s="71">
        <f>SUM(S328-R328)</f>
        <v>0</v>
      </c>
      <c r="U328" s="72">
        <f>AVERAGE(S328-R328)/R328</f>
        <v>0</v>
      </c>
      <c r="V328" s="73">
        <f>MAX(E328,G328,I328,K328,M328,O328,Q328)</f>
        <v>30000</v>
      </c>
      <c r="W328" s="73">
        <f>MIN(E328,G328,I328,K328,M328,O328,Q328)</f>
        <v>30000</v>
      </c>
      <c r="X328" s="79"/>
    </row>
    <row r="329" spans="1:24" ht="15.75" customHeight="1">
      <c r="A329" s="79"/>
      <c r="B329" s="95" t="s">
        <v>122</v>
      </c>
      <c r="C329" s="237" t="s">
        <v>115</v>
      </c>
      <c r="D329" s="64">
        <f t="shared" si="145"/>
        <v>45000</v>
      </c>
      <c r="E329" s="64">
        <f t="shared" si="146"/>
        <v>45000</v>
      </c>
      <c r="F329" s="64">
        <f t="shared" si="145"/>
        <v>45000</v>
      </c>
      <c r="G329" s="64">
        <f t="shared" si="146"/>
        <v>45000</v>
      </c>
      <c r="H329" s="64">
        <f>SUM(I211)</f>
        <v>45000</v>
      </c>
      <c r="I329" s="64">
        <f>SUM(H329)</f>
        <v>45000</v>
      </c>
      <c r="J329" s="64">
        <f>SUM(K211)</f>
        <v>45000</v>
      </c>
      <c r="K329" s="64">
        <f>SUM(J329)</f>
        <v>45000</v>
      </c>
      <c r="L329" s="64">
        <f>SUM(M211)</f>
        <v>45000</v>
      </c>
      <c r="M329" s="64">
        <f>SUM(L329)</f>
        <v>45000</v>
      </c>
      <c r="N329" s="64">
        <f>SUM(O211)</f>
        <v>45000</v>
      </c>
      <c r="O329" s="64">
        <f>SUM(N329)</f>
        <v>45000</v>
      </c>
      <c r="P329" s="64">
        <f>SUM(Q211)</f>
        <v>45000</v>
      </c>
      <c r="Q329" s="64">
        <f>SUM(P329)</f>
        <v>45000</v>
      </c>
      <c r="R329" s="65">
        <f t="shared" si="147"/>
        <v>45000</v>
      </c>
      <c r="S329" s="65">
        <f t="shared" si="147"/>
        <v>45000</v>
      </c>
      <c r="T329" s="71">
        <f>SUM(S329-R329)</f>
        <v>0</v>
      </c>
      <c r="U329" s="72">
        <f>AVERAGE(S329-R329)/R329</f>
        <v>0</v>
      </c>
      <c r="V329" s="73">
        <f>MAX(E329,G329,I329,K329,M329,O329,Q329)</f>
        <v>45000</v>
      </c>
      <c r="W329" s="73">
        <f>MIN(E329,G329,I329,K329,M329,O329,Q329)</f>
        <v>45000</v>
      </c>
      <c r="X329" s="79"/>
    </row>
    <row r="330" spans="1:24" ht="15.75" customHeight="1">
      <c r="A330" s="79"/>
      <c r="B330" s="95" t="s">
        <v>123</v>
      </c>
      <c r="C330" s="237" t="s">
        <v>115</v>
      </c>
      <c r="D330" s="64">
        <f t="shared" si="145"/>
        <v>70000</v>
      </c>
      <c r="E330" s="64">
        <f t="shared" si="146"/>
        <v>70000</v>
      </c>
      <c r="F330" s="64">
        <f t="shared" si="145"/>
        <v>70000</v>
      </c>
      <c r="G330" s="64">
        <f t="shared" si="146"/>
        <v>70000</v>
      </c>
      <c r="H330" s="64">
        <f>SUM(I212)</f>
        <v>70000</v>
      </c>
      <c r="I330" s="64">
        <f>SUM(H330)</f>
        <v>70000</v>
      </c>
      <c r="J330" s="64">
        <f>SUM(K212)</f>
        <v>70000</v>
      </c>
      <c r="K330" s="64">
        <f>SUM(J330)</f>
        <v>70000</v>
      </c>
      <c r="L330" s="64">
        <f>SUM(M212)</f>
        <v>70000</v>
      </c>
      <c r="M330" s="64">
        <f>SUM(L330)</f>
        <v>70000</v>
      </c>
      <c r="N330" s="64">
        <f>SUM(O212)</f>
        <v>70000</v>
      </c>
      <c r="O330" s="64">
        <f>SUM(N330)</f>
        <v>70000</v>
      </c>
      <c r="P330" s="64">
        <f>SUM(Q212)</f>
        <v>70000</v>
      </c>
      <c r="Q330" s="64">
        <f>SUM(P330)</f>
        <v>70000</v>
      </c>
      <c r="R330" s="65">
        <f t="shared" si="147"/>
        <v>70000</v>
      </c>
      <c r="S330" s="65">
        <f t="shared" si="147"/>
        <v>70000</v>
      </c>
      <c r="T330" s="71">
        <f>SUM(S330-R330)</f>
        <v>0</v>
      </c>
      <c r="U330" s="72">
        <f>AVERAGE(S330-R330)/R330</f>
        <v>0</v>
      </c>
      <c r="V330" s="73">
        <f>MAX(E330,G330,I330,K330,M330,O330,Q330)</f>
        <v>70000</v>
      </c>
      <c r="W330" s="73">
        <f>MIN(E330,G330,I330,K330,M330,O330,Q330)</f>
        <v>70000</v>
      </c>
      <c r="X330" s="79"/>
    </row>
    <row r="331" spans="1:24" ht="15.75" customHeight="1">
      <c r="A331" s="79"/>
      <c r="B331" s="95" t="s">
        <v>124</v>
      </c>
      <c r="C331" s="237" t="s">
        <v>115</v>
      </c>
      <c r="D331" s="64">
        <f t="shared" si="145"/>
        <v>130000</v>
      </c>
      <c r="E331" s="64">
        <f t="shared" si="146"/>
        <v>130000</v>
      </c>
      <c r="F331" s="64">
        <f t="shared" si="145"/>
        <v>130000</v>
      </c>
      <c r="G331" s="64">
        <f t="shared" si="146"/>
        <v>130000</v>
      </c>
      <c r="H331" s="64">
        <f>SUM(I213)</f>
        <v>130000</v>
      </c>
      <c r="I331" s="64">
        <f>SUM(H331)</f>
        <v>130000</v>
      </c>
      <c r="J331" s="64">
        <f>SUM(K213)</f>
        <v>130000</v>
      </c>
      <c r="K331" s="64">
        <f>SUM(J331)</f>
        <v>130000</v>
      </c>
      <c r="L331" s="64">
        <f>SUM(M213)</f>
        <v>130000</v>
      </c>
      <c r="M331" s="64">
        <f>SUM(L331)</f>
        <v>130000</v>
      </c>
      <c r="N331" s="64">
        <f>SUM(O213)</f>
        <v>130000</v>
      </c>
      <c r="O331" s="64">
        <f>SUM(N331)</f>
        <v>130000</v>
      </c>
      <c r="P331" s="64">
        <f>SUM(Q213)</f>
        <v>130000</v>
      </c>
      <c r="Q331" s="64">
        <f>SUM(P331)</f>
        <v>130000</v>
      </c>
      <c r="R331" s="65">
        <f t="shared" si="147"/>
        <v>130000</v>
      </c>
      <c r="S331" s="65">
        <f t="shared" si="147"/>
        <v>130000</v>
      </c>
      <c r="T331" s="71">
        <f>SUM(S331-R331)</f>
        <v>0</v>
      </c>
      <c r="U331" s="72">
        <f>AVERAGE(S331-R331)/R331</f>
        <v>0</v>
      </c>
      <c r="V331" s="73">
        <f>MAX(E331,G331,I331,K331,M331,O331,Q331)</f>
        <v>130000</v>
      </c>
      <c r="W331" s="73">
        <f>MIN(E331,G331,I331,K331,M331,O331,Q331)</f>
        <v>130000</v>
      </c>
      <c r="X331" s="79"/>
    </row>
    <row r="332" spans="1:24" ht="15.75" customHeight="1">
      <c r="A332" s="79"/>
      <c r="B332" s="95" t="s">
        <v>125</v>
      </c>
      <c r="C332" s="237" t="s">
        <v>115</v>
      </c>
      <c r="D332" s="64">
        <f t="shared" si="145"/>
        <v>95000</v>
      </c>
      <c r="E332" s="64">
        <f t="shared" si="146"/>
        <v>95000</v>
      </c>
      <c r="F332" s="64">
        <f t="shared" si="145"/>
        <v>95000</v>
      </c>
      <c r="G332" s="64">
        <f t="shared" si="146"/>
        <v>95000</v>
      </c>
      <c r="H332" s="64">
        <f>SUM(I214)</f>
        <v>95000</v>
      </c>
      <c r="I332" s="64">
        <f>SUM(H332)</f>
        <v>95000</v>
      </c>
      <c r="J332" s="64">
        <f>SUM(K214)</f>
        <v>95000</v>
      </c>
      <c r="K332" s="64">
        <f>SUM(J332)</f>
        <v>95000</v>
      </c>
      <c r="L332" s="64">
        <f>SUM(M214)</f>
        <v>95000</v>
      </c>
      <c r="M332" s="64">
        <f>SUM(L332)</f>
        <v>95000</v>
      </c>
      <c r="N332" s="64">
        <f>SUM(O214)</f>
        <v>95000</v>
      </c>
      <c r="O332" s="64">
        <f>SUM(N332)</f>
        <v>95000</v>
      </c>
      <c r="P332" s="64">
        <f>SUM(Q214)</f>
        <v>95000</v>
      </c>
      <c r="Q332" s="64">
        <f>SUM(P332)</f>
        <v>95000</v>
      </c>
      <c r="R332" s="65">
        <f t="shared" si="147"/>
        <v>95000</v>
      </c>
      <c r="S332" s="65">
        <f t="shared" si="147"/>
        <v>95000</v>
      </c>
      <c r="T332" s="75">
        <f>SUM(S332-R332)</f>
        <v>0</v>
      </c>
      <c r="U332" s="97">
        <f>AVERAGE(S332-R332)/R332</f>
        <v>0</v>
      </c>
      <c r="V332" s="98">
        <f>MAX(E332,G332,I332,K332,M332,O332,Q332)</f>
        <v>95000</v>
      </c>
      <c r="W332" s="98">
        <f>MIN(E332,G332,I332,K332,M332,O332,Q332)</f>
        <v>95000</v>
      </c>
      <c r="X332" s="80"/>
    </row>
    <row r="333" spans="1:24" ht="15.75" customHeight="1">
      <c r="A333" s="79"/>
      <c r="B333" s="99" t="s">
        <v>126</v>
      </c>
      <c r="C333" s="82"/>
      <c r="D333" s="83"/>
      <c r="E333" s="83"/>
      <c r="F333" s="83"/>
      <c r="G333" s="83"/>
      <c r="H333" s="83"/>
      <c r="I333" s="83"/>
      <c r="J333" s="83"/>
      <c r="K333" s="83"/>
      <c r="L333" s="83"/>
      <c r="M333" s="83"/>
      <c r="N333" s="83"/>
      <c r="O333" s="83"/>
      <c r="P333" s="83"/>
      <c r="Q333" s="83"/>
      <c r="R333" s="83"/>
      <c r="S333" s="96"/>
      <c r="T333" s="84"/>
      <c r="U333" s="85"/>
      <c r="V333" s="86"/>
      <c r="W333" s="87"/>
      <c r="X333" s="88"/>
    </row>
    <row r="334" spans="1:24" ht="15.75" customHeight="1">
      <c r="A334" s="79"/>
      <c r="B334" s="95" t="s">
        <v>121</v>
      </c>
      <c r="C334" s="237" t="s">
        <v>115</v>
      </c>
      <c r="D334" s="64">
        <f t="shared" ref="D334:F338" si="148">SUM(E216)</f>
        <v>60000</v>
      </c>
      <c r="E334" s="64">
        <f t="shared" ref="E334:G338" si="149">SUM(D334)</f>
        <v>60000</v>
      </c>
      <c r="F334" s="64">
        <f t="shared" si="148"/>
        <v>60000</v>
      </c>
      <c r="G334" s="64">
        <f t="shared" si="149"/>
        <v>60000</v>
      </c>
      <c r="H334" s="64">
        <f>SUM(I216)</f>
        <v>60000</v>
      </c>
      <c r="I334" s="64">
        <f>SUM(H334)</f>
        <v>60000</v>
      </c>
      <c r="J334" s="64">
        <f>SUM(K216)</f>
        <v>60000</v>
      </c>
      <c r="K334" s="64">
        <f>SUM(J334)</f>
        <v>60000</v>
      </c>
      <c r="L334" s="64">
        <f>SUM(M216)</f>
        <v>60000</v>
      </c>
      <c r="M334" s="64">
        <f>SUM(L334)</f>
        <v>60000</v>
      </c>
      <c r="N334" s="64">
        <f>SUM(O216)</f>
        <v>60000</v>
      </c>
      <c r="O334" s="64">
        <f>SUM(N334)</f>
        <v>60000</v>
      </c>
      <c r="P334" s="64">
        <f>SUM(Q216)</f>
        <v>60000</v>
      </c>
      <c r="Q334" s="64">
        <f>SUM(P334)</f>
        <v>60000</v>
      </c>
      <c r="R334" s="65">
        <f t="shared" ref="R334:S338" si="150">SUM(D334+F334+H334+J334+L334+N334+P334)/7</f>
        <v>60000</v>
      </c>
      <c r="S334" s="65">
        <f t="shared" si="150"/>
        <v>60000</v>
      </c>
      <c r="T334" s="71">
        <f>SUM(S334-R334)</f>
        <v>0</v>
      </c>
      <c r="U334" s="72">
        <f>AVERAGE(S334-R334)/R334</f>
        <v>0</v>
      </c>
      <c r="V334" s="73">
        <f>MAX(E334,G334,I334,K334,M334,O334,Q334)</f>
        <v>60000</v>
      </c>
      <c r="W334" s="73">
        <f>MIN(E334,G334,I334,K334,M334,O334,Q334)</f>
        <v>60000</v>
      </c>
      <c r="X334" s="95"/>
    </row>
    <row r="335" spans="1:24" ht="15.75" customHeight="1">
      <c r="A335" s="79"/>
      <c r="B335" s="95" t="s">
        <v>122</v>
      </c>
      <c r="C335" s="237" t="s">
        <v>115</v>
      </c>
      <c r="D335" s="64">
        <f t="shared" si="148"/>
        <v>90000</v>
      </c>
      <c r="E335" s="64">
        <f t="shared" si="149"/>
        <v>90000</v>
      </c>
      <c r="F335" s="64">
        <f t="shared" si="148"/>
        <v>90000</v>
      </c>
      <c r="G335" s="64">
        <f t="shared" si="149"/>
        <v>90000</v>
      </c>
      <c r="H335" s="64">
        <f>SUM(I217)</f>
        <v>90000</v>
      </c>
      <c r="I335" s="64">
        <f>SUM(H335)</f>
        <v>90000</v>
      </c>
      <c r="J335" s="64">
        <f>SUM(K217)</f>
        <v>90000</v>
      </c>
      <c r="K335" s="64">
        <f>SUM(J335)</f>
        <v>90000</v>
      </c>
      <c r="L335" s="64">
        <f>SUM(M217)</f>
        <v>90000</v>
      </c>
      <c r="M335" s="64">
        <f>SUM(L335)</f>
        <v>90000</v>
      </c>
      <c r="N335" s="64">
        <f>SUM(O217)</f>
        <v>90000</v>
      </c>
      <c r="O335" s="64">
        <f>SUM(N335)</f>
        <v>90000</v>
      </c>
      <c r="P335" s="64">
        <f>SUM(Q217)</f>
        <v>90000</v>
      </c>
      <c r="Q335" s="64">
        <f>SUM(P335)</f>
        <v>90000</v>
      </c>
      <c r="R335" s="65">
        <f t="shared" si="150"/>
        <v>90000</v>
      </c>
      <c r="S335" s="65">
        <f t="shared" si="150"/>
        <v>90000</v>
      </c>
      <c r="T335" s="71">
        <f>SUM(S335-R335)</f>
        <v>0</v>
      </c>
      <c r="U335" s="72">
        <f>AVERAGE(S335-R335)/R335</f>
        <v>0</v>
      </c>
      <c r="V335" s="73">
        <f>MAX(E335,G335,I335,K335,M335,O335,Q335)</f>
        <v>90000</v>
      </c>
      <c r="W335" s="73">
        <f>MIN(E335,G335,I335,K335,M335,O335,Q335)</f>
        <v>90000</v>
      </c>
      <c r="X335" s="79"/>
    </row>
    <row r="336" spans="1:24" ht="15.75" customHeight="1">
      <c r="A336" s="79"/>
      <c r="B336" s="95" t="s">
        <v>123</v>
      </c>
      <c r="C336" s="237" t="s">
        <v>115</v>
      </c>
      <c r="D336" s="64">
        <f t="shared" si="148"/>
        <v>120000</v>
      </c>
      <c r="E336" s="64">
        <f t="shared" si="149"/>
        <v>120000</v>
      </c>
      <c r="F336" s="64">
        <f t="shared" si="148"/>
        <v>120000</v>
      </c>
      <c r="G336" s="64">
        <f t="shared" si="149"/>
        <v>120000</v>
      </c>
      <c r="H336" s="64">
        <f>SUM(I218)</f>
        <v>120000</v>
      </c>
      <c r="I336" s="64">
        <f>SUM(H336)</f>
        <v>120000</v>
      </c>
      <c r="J336" s="64">
        <f>SUM(K218)</f>
        <v>120000</v>
      </c>
      <c r="K336" s="64">
        <f>SUM(J336)</f>
        <v>120000</v>
      </c>
      <c r="L336" s="64">
        <f>SUM(M218)</f>
        <v>120000</v>
      </c>
      <c r="M336" s="64">
        <f>SUM(L336)</f>
        <v>120000</v>
      </c>
      <c r="N336" s="64">
        <f>SUM(O218)</f>
        <v>120000</v>
      </c>
      <c r="O336" s="64">
        <f>SUM(N336)</f>
        <v>120000</v>
      </c>
      <c r="P336" s="64">
        <f>SUM(Q218)</f>
        <v>120000</v>
      </c>
      <c r="Q336" s="64">
        <f>SUM(P336)</f>
        <v>120000</v>
      </c>
      <c r="R336" s="65">
        <f t="shared" si="150"/>
        <v>120000</v>
      </c>
      <c r="S336" s="65">
        <f t="shared" si="150"/>
        <v>120000</v>
      </c>
      <c r="T336" s="71">
        <f>SUM(S336-R336)</f>
        <v>0</v>
      </c>
      <c r="U336" s="72">
        <f>AVERAGE(S336-R336)/R336</f>
        <v>0</v>
      </c>
      <c r="V336" s="73">
        <f>MAX(E336,G336,I336,K336,M336,O336,Q336)</f>
        <v>120000</v>
      </c>
      <c r="W336" s="73">
        <f>MIN(E336,G336,I336,K336,M336,O336,Q336)</f>
        <v>120000</v>
      </c>
      <c r="X336" s="79"/>
    </row>
    <row r="337" spans="1:24" ht="15.75" customHeight="1">
      <c r="A337" s="79"/>
      <c r="B337" s="95" t="s">
        <v>124</v>
      </c>
      <c r="C337" s="237" t="s">
        <v>115</v>
      </c>
      <c r="D337" s="64">
        <f t="shared" si="148"/>
        <v>125000</v>
      </c>
      <c r="E337" s="64">
        <f t="shared" si="149"/>
        <v>125000</v>
      </c>
      <c r="F337" s="64">
        <f t="shared" si="148"/>
        <v>125000</v>
      </c>
      <c r="G337" s="64">
        <f t="shared" si="149"/>
        <v>125000</v>
      </c>
      <c r="H337" s="64">
        <f>SUM(I219)</f>
        <v>125000</v>
      </c>
      <c r="I337" s="64">
        <f>SUM(H337)</f>
        <v>125000</v>
      </c>
      <c r="J337" s="64">
        <f>SUM(K219)</f>
        <v>125000</v>
      </c>
      <c r="K337" s="64">
        <f>SUM(J337)</f>
        <v>125000</v>
      </c>
      <c r="L337" s="64">
        <f>SUM(M219)</f>
        <v>125000</v>
      </c>
      <c r="M337" s="64">
        <f>SUM(L337)</f>
        <v>125000</v>
      </c>
      <c r="N337" s="64">
        <f>SUM(O219)</f>
        <v>125000</v>
      </c>
      <c r="O337" s="64">
        <f>SUM(N337)</f>
        <v>125000</v>
      </c>
      <c r="P337" s="64">
        <f>SUM(Q219)</f>
        <v>125000</v>
      </c>
      <c r="Q337" s="64">
        <f>SUM(P337)</f>
        <v>125000</v>
      </c>
      <c r="R337" s="65">
        <f t="shared" si="150"/>
        <v>125000</v>
      </c>
      <c r="S337" s="65">
        <f t="shared" si="150"/>
        <v>125000</v>
      </c>
      <c r="T337" s="71">
        <f>SUM(S337-R337)</f>
        <v>0</v>
      </c>
      <c r="U337" s="72">
        <f>AVERAGE(S337-R337)/R337</f>
        <v>0</v>
      </c>
      <c r="V337" s="73">
        <f>MAX(E337,G337,I337,K337,M337,O337,Q337)</f>
        <v>125000</v>
      </c>
      <c r="W337" s="73">
        <f>MIN(E337,G337,I337,K337,M337,O337,Q337)</f>
        <v>125000</v>
      </c>
      <c r="X337" s="79"/>
    </row>
    <row r="338" spans="1:24" ht="15.75" customHeight="1">
      <c r="A338" s="80"/>
      <c r="B338" s="79" t="s">
        <v>125</v>
      </c>
      <c r="C338" s="237" t="s">
        <v>115</v>
      </c>
      <c r="D338" s="64" t="e">
        <f t="shared" si="148"/>
        <v>#REF!</v>
      </c>
      <c r="E338" s="64" t="e">
        <f t="shared" si="149"/>
        <v>#REF!</v>
      </c>
      <c r="F338" s="64" t="e">
        <f t="shared" si="148"/>
        <v>#REF!</v>
      </c>
      <c r="G338" s="64" t="e">
        <f t="shared" si="149"/>
        <v>#REF!</v>
      </c>
      <c r="H338" s="64" t="e">
        <f>SUM(I220)</f>
        <v>#REF!</v>
      </c>
      <c r="I338" s="64" t="e">
        <f>SUM(H338)</f>
        <v>#REF!</v>
      </c>
      <c r="J338" s="64" t="e">
        <f>SUM(K220)</f>
        <v>#REF!</v>
      </c>
      <c r="K338" s="64" t="e">
        <f>SUM(J338)</f>
        <v>#REF!</v>
      </c>
      <c r="L338" s="64" t="e">
        <f>SUM(M220)</f>
        <v>#REF!</v>
      </c>
      <c r="M338" s="64" t="e">
        <f>SUM(L338)</f>
        <v>#REF!</v>
      </c>
      <c r="N338" s="64" t="e">
        <f>SUM(O220)</f>
        <v>#REF!</v>
      </c>
      <c r="O338" s="64" t="e">
        <f>SUM(N338)</f>
        <v>#REF!</v>
      </c>
      <c r="P338" s="64" t="e">
        <f>SUM(Q220)</f>
        <v>#REF!</v>
      </c>
      <c r="Q338" s="64" t="e">
        <f>SUM(P338)</f>
        <v>#REF!</v>
      </c>
      <c r="R338" s="65" t="e">
        <f t="shared" si="150"/>
        <v>#REF!</v>
      </c>
      <c r="S338" s="65" t="e">
        <f t="shared" si="150"/>
        <v>#REF!</v>
      </c>
      <c r="T338" s="71" t="e">
        <f>SUM(S338-R338)</f>
        <v>#REF!</v>
      </c>
      <c r="U338" s="72" t="e">
        <f>AVERAGE(S338-R338)/R338</f>
        <v>#REF!</v>
      </c>
      <c r="V338" s="98" t="e">
        <f>MAX(E338,G338,I338,K338,M338,O338,Q338)</f>
        <v>#REF!</v>
      </c>
      <c r="W338" s="98" t="e">
        <f>MIN(E338,G338,I338,K338,M338,O338,Q338)</f>
        <v>#REF!</v>
      </c>
      <c r="X338" s="80"/>
    </row>
    <row r="339" spans="1:24" ht="15.75" customHeight="1">
      <c r="A339" s="79">
        <v>6</v>
      </c>
      <c r="B339" s="95" t="s">
        <v>127</v>
      </c>
      <c r="C339" s="82"/>
      <c r="D339" s="83"/>
      <c r="E339" s="83"/>
      <c r="F339" s="83"/>
      <c r="G339" s="83"/>
      <c r="H339" s="83"/>
      <c r="I339" s="83"/>
      <c r="J339" s="83"/>
      <c r="K339" s="83"/>
      <c r="L339" s="83"/>
      <c r="M339" s="83"/>
      <c r="N339" s="83"/>
      <c r="O339" s="83"/>
      <c r="P339" s="83"/>
      <c r="Q339" s="83"/>
      <c r="R339" s="83"/>
      <c r="S339" s="96"/>
      <c r="T339" s="84"/>
      <c r="U339" s="85"/>
      <c r="V339" s="86"/>
      <c r="W339" s="87"/>
      <c r="X339" s="88"/>
    </row>
    <row r="340" spans="1:24" ht="15.75" customHeight="1">
      <c r="A340" s="79"/>
      <c r="B340" s="95" t="s">
        <v>128</v>
      </c>
      <c r="C340" s="234" t="s">
        <v>71</v>
      </c>
      <c r="D340" s="64">
        <f t="shared" ref="D340:F341" si="151">SUM(E222)</f>
        <v>500</v>
      </c>
      <c r="E340" s="64">
        <f t="shared" ref="E340:G341" si="152">SUM(D340)</f>
        <v>500</v>
      </c>
      <c r="F340" s="64">
        <f t="shared" si="151"/>
        <v>500</v>
      </c>
      <c r="G340" s="64">
        <f t="shared" si="152"/>
        <v>500</v>
      </c>
      <c r="H340" s="64">
        <f>SUM(I222)</f>
        <v>500</v>
      </c>
      <c r="I340" s="64">
        <f>SUM(H340)</f>
        <v>500</v>
      </c>
      <c r="J340" s="64">
        <f>SUM(K222)</f>
        <v>500</v>
      </c>
      <c r="K340" s="64">
        <f>SUM(J340)</f>
        <v>500</v>
      </c>
      <c r="L340" s="64">
        <f>SUM(M222)</f>
        <v>500</v>
      </c>
      <c r="M340" s="64">
        <f>SUM(L340)</f>
        <v>500</v>
      </c>
      <c r="N340" s="64">
        <f>SUM(O222)</f>
        <v>500</v>
      </c>
      <c r="O340" s="64">
        <f>SUM(N340)</f>
        <v>500</v>
      </c>
      <c r="P340" s="64">
        <f>SUM(Q222)</f>
        <v>500</v>
      </c>
      <c r="Q340" s="64">
        <f>SUM(P340)</f>
        <v>500</v>
      </c>
      <c r="R340" s="65">
        <f>SUM(D340+F340+H340+J340+L340+N340+P340)/7</f>
        <v>500</v>
      </c>
      <c r="S340" s="65">
        <f>SUM(E340+G340+I340+K340+M340+O340+Q340)/7</f>
        <v>500</v>
      </c>
      <c r="T340" s="71">
        <f>SUM(S340-R340)</f>
        <v>0</v>
      </c>
      <c r="U340" s="72">
        <f>AVERAGE(S340-R340)/R340</f>
        <v>0</v>
      </c>
      <c r="V340" s="73">
        <f>MAX(E340,G340,I340,K340,M340,O340,Q340)</f>
        <v>500</v>
      </c>
      <c r="W340" s="73">
        <f>MIN(E340,G340,I340,K340,M340,O340,Q340)</f>
        <v>500</v>
      </c>
      <c r="X340" s="79"/>
    </row>
    <row r="341" spans="1:24" ht="15.75" customHeight="1">
      <c r="A341" s="79"/>
      <c r="B341" s="95" t="s">
        <v>129</v>
      </c>
      <c r="C341" s="234" t="s">
        <v>71</v>
      </c>
      <c r="D341" s="64">
        <f t="shared" si="151"/>
        <v>1500</v>
      </c>
      <c r="E341" s="64">
        <f t="shared" si="152"/>
        <v>1500</v>
      </c>
      <c r="F341" s="64">
        <f t="shared" si="151"/>
        <v>1500</v>
      </c>
      <c r="G341" s="64">
        <f t="shared" si="152"/>
        <v>1500</v>
      </c>
      <c r="H341" s="64">
        <f>SUM(I223)</f>
        <v>1500</v>
      </c>
      <c r="I341" s="64">
        <f>SUM(H341)</f>
        <v>1500</v>
      </c>
      <c r="J341" s="64">
        <f>SUM(K223)</f>
        <v>1500</v>
      </c>
      <c r="K341" s="64">
        <f>SUM(J341)</f>
        <v>1500</v>
      </c>
      <c r="L341" s="64">
        <f>SUM(M223)</f>
        <v>1500</v>
      </c>
      <c r="M341" s="64">
        <f>SUM(L341)</f>
        <v>1500</v>
      </c>
      <c r="N341" s="64">
        <f>SUM(O223)</f>
        <v>1500</v>
      </c>
      <c r="O341" s="64">
        <f>SUM(N341)</f>
        <v>1500</v>
      </c>
      <c r="P341" s="64">
        <f>SUM(Q223)</f>
        <v>1500</v>
      </c>
      <c r="Q341" s="64">
        <f>SUM(P341)</f>
        <v>1500</v>
      </c>
      <c r="R341" s="65">
        <f>SUM(D341+F341+H341+J341+L341+N341+P341)/7</f>
        <v>1500</v>
      </c>
      <c r="S341" s="65">
        <f>SUM(E341+G341+I341+K341+M341+O341+Q341)/7</f>
        <v>1500</v>
      </c>
      <c r="T341" s="71">
        <f>SUM(S341-R341)</f>
        <v>0</v>
      </c>
      <c r="U341" s="72">
        <f>AVERAGE(S341-R341)/R341</f>
        <v>0</v>
      </c>
      <c r="V341" s="73">
        <f>MAX(E341,G341,I341,K341,M341,O341,Q341)</f>
        <v>1500</v>
      </c>
      <c r="W341" s="73">
        <f>MIN(E341,G341,I341,K341,M341,O341,Q341)</f>
        <v>1500</v>
      </c>
      <c r="X341" s="79"/>
    </row>
    <row r="342" spans="1:24" ht="15.75" customHeight="1">
      <c r="A342" s="79">
        <v>7</v>
      </c>
      <c r="B342" s="79" t="s">
        <v>130</v>
      </c>
      <c r="C342" s="82"/>
      <c r="D342" s="83"/>
      <c r="E342" s="83"/>
      <c r="F342" s="83"/>
      <c r="G342" s="83"/>
      <c r="H342" s="83"/>
      <c r="I342" s="83"/>
      <c r="J342" s="83"/>
      <c r="K342" s="83"/>
      <c r="L342" s="83"/>
      <c r="M342" s="83"/>
      <c r="N342" s="83"/>
      <c r="O342" s="83"/>
      <c r="P342" s="83"/>
      <c r="Q342" s="83"/>
      <c r="R342" s="83"/>
      <c r="S342" s="96"/>
      <c r="T342" s="84"/>
      <c r="U342" s="85"/>
      <c r="V342" s="86"/>
      <c r="W342" s="87"/>
      <c r="X342" s="88"/>
    </row>
    <row r="343" spans="1:24" ht="15.75" customHeight="1">
      <c r="A343" s="79"/>
      <c r="B343" s="95" t="s">
        <v>131</v>
      </c>
      <c r="C343" s="234" t="s">
        <v>132</v>
      </c>
      <c r="D343" s="64" t="e">
        <f t="shared" ref="D343:F345" si="153">SUM(E225)</f>
        <v>#REF!</v>
      </c>
      <c r="E343" s="64" t="e">
        <f t="shared" ref="E343:G345" si="154">SUM(D343)</f>
        <v>#REF!</v>
      </c>
      <c r="F343" s="64" t="e">
        <f t="shared" si="153"/>
        <v>#REF!</v>
      </c>
      <c r="G343" s="64" t="e">
        <f t="shared" si="154"/>
        <v>#REF!</v>
      </c>
      <c r="H343" s="64" t="e">
        <f>SUM(I225)</f>
        <v>#REF!</v>
      </c>
      <c r="I343" s="64" t="e">
        <f>SUM(H343)</f>
        <v>#REF!</v>
      </c>
      <c r="J343" s="64" t="e">
        <f>SUM(K225)</f>
        <v>#REF!</v>
      </c>
      <c r="K343" s="64" t="e">
        <f>SUM(J343)</f>
        <v>#REF!</v>
      </c>
      <c r="L343" s="64" t="e">
        <f>SUM(M225)</f>
        <v>#REF!</v>
      </c>
      <c r="M343" s="64" t="e">
        <f>SUM(L343)</f>
        <v>#REF!</v>
      </c>
      <c r="N343" s="64" t="e">
        <f>SUM(O225)</f>
        <v>#REF!</v>
      </c>
      <c r="O343" s="64" t="e">
        <f>SUM(N343)</f>
        <v>#REF!</v>
      </c>
      <c r="P343" s="64" t="e">
        <f>SUM(Q225)</f>
        <v>#REF!</v>
      </c>
      <c r="Q343" s="64" t="e">
        <f>SUM(P343)</f>
        <v>#REF!</v>
      </c>
      <c r="R343" s="65" t="e">
        <f t="shared" ref="R343:S345" si="155">SUM(D343+F343+H343+J343+L343+N343+P343)/7</f>
        <v>#REF!</v>
      </c>
      <c r="S343" s="65" t="e">
        <f t="shared" si="155"/>
        <v>#REF!</v>
      </c>
      <c r="T343" s="92" t="e">
        <f>SUM(S343-R343)</f>
        <v>#REF!</v>
      </c>
      <c r="U343" s="94" t="e">
        <f>AVERAGE(S343-R343)/R343</f>
        <v>#REF!</v>
      </c>
      <c r="V343" s="69" t="e">
        <f>MAX(E343,G343,I343,K343,M343,O343,Q343)</f>
        <v>#REF!</v>
      </c>
      <c r="W343" s="69" t="e">
        <f>MIN(E343,G343,I343,K343,M343,O343,Q343)</f>
        <v>#REF!</v>
      </c>
      <c r="X343" s="79"/>
    </row>
    <row r="344" spans="1:24" ht="15.75" customHeight="1">
      <c r="A344" s="79"/>
      <c r="B344" s="95" t="s">
        <v>133</v>
      </c>
      <c r="C344" s="234" t="s">
        <v>132</v>
      </c>
      <c r="D344" s="64" t="e">
        <f t="shared" si="153"/>
        <v>#REF!</v>
      </c>
      <c r="E344" s="64" t="e">
        <f t="shared" si="154"/>
        <v>#REF!</v>
      </c>
      <c r="F344" s="64" t="e">
        <f t="shared" si="153"/>
        <v>#REF!</v>
      </c>
      <c r="G344" s="64" t="e">
        <f t="shared" si="154"/>
        <v>#REF!</v>
      </c>
      <c r="H344" s="64" t="e">
        <f>SUM(I226)</f>
        <v>#REF!</v>
      </c>
      <c r="I344" s="64" t="e">
        <f>SUM(H344)</f>
        <v>#REF!</v>
      </c>
      <c r="J344" s="64" t="e">
        <f>SUM(K226)</f>
        <v>#REF!</v>
      </c>
      <c r="K344" s="64" t="e">
        <f>SUM(J344)</f>
        <v>#REF!</v>
      </c>
      <c r="L344" s="64" t="e">
        <f>SUM(M226)</f>
        <v>#REF!</v>
      </c>
      <c r="M344" s="64" t="e">
        <f>SUM(L344)</f>
        <v>#REF!</v>
      </c>
      <c r="N344" s="64" t="e">
        <f>SUM(O226)</f>
        <v>#REF!</v>
      </c>
      <c r="O344" s="64" t="e">
        <f>SUM(N344)</f>
        <v>#REF!</v>
      </c>
      <c r="P344" s="64" t="e">
        <f>SUM(Q226)</f>
        <v>#REF!</v>
      </c>
      <c r="Q344" s="64" t="e">
        <f>SUM(P344)</f>
        <v>#REF!</v>
      </c>
      <c r="R344" s="65" t="e">
        <f t="shared" si="155"/>
        <v>#REF!</v>
      </c>
      <c r="S344" s="65" t="e">
        <f t="shared" si="155"/>
        <v>#REF!</v>
      </c>
      <c r="T344" s="71" t="e">
        <f>SUM(S344-R344)</f>
        <v>#REF!</v>
      </c>
      <c r="U344" s="72" t="e">
        <f>AVERAGE(S344-R344)/R344</f>
        <v>#REF!</v>
      </c>
      <c r="V344" s="73" t="e">
        <f>MAX(E344,G344,I344,K344,M344,O344,Q344)</f>
        <v>#REF!</v>
      </c>
      <c r="W344" s="73" t="e">
        <f>MIN(E344,G344,I344,K344,M344,O344,Q344)</f>
        <v>#REF!</v>
      </c>
      <c r="X344" s="79"/>
    </row>
    <row r="345" spans="1:24" ht="15.75" customHeight="1">
      <c r="A345" s="79"/>
      <c r="B345" s="95" t="s">
        <v>134</v>
      </c>
      <c r="C345" s="234" t="s">
        <v>132</v>
      </c>
      <c r="D345" s="64" t="e">
        <f t="shared" si="153"/>
        <v>#REF!</v>
      </c>
      <c r="E345" s="64" t="e">
        <f t="shared" si="154"/>
        <v>#REF!</v>
      </c>
      <c r="F345" s="64" t="e">
        <f>SUM(G227)</f>
        <v>#REF!</v>
      </c>
      <c r="G345" s="64" t="e">
        <f t="shared" si="154"/>
        <v>#REF!</v>
      </c>
      <c r="H345" s="64" t="e">
        <f>SUM(I227)</f>
        <v>#REF!</v>
      </c>
      <c r="I345" s="64" t="e">
        <f>SUM(H345)</f>
        <v>#REF!</v>
      </c>
      <c r="J345" s="64" t="e">
        <f>SUM(K227)</f>
        <v>#REF!</v>
      </c>
      <c r="K345" s="64" t="e">
        <f>SUM(J345)</f>
        <v>#REF!</v>
      </c>
      <c r="L345" s="64" t="e">
        <f>SUM(M227)</f>
        <v>#REF!</v>
      </c>
      <c r="M345" s="64" t="e">
        <f>SUM(L345)</f>
        <v>#REF!</v>
      </c>
      <c r="N345" s="64" t="e">
        <f>SUM(O227)</f>
        <v>#REF!</v>
      </c>
      <c r="O345" s="64" t="e">
        <f>SUM(N345)</f>
        <v>#REF!</v>
      </c>
      <c r="P345" s="64" t="e">
        <f>SUM(Q227)</f>
        <v>#REF!</v>
      </c>
      <c r="Q345" s="64" t="e">
        <f>SUM(P345)</f>
        <v>#REF!</v>
      </c>
      <c r="R345" s="65" t="e">
        <f t="shared" si="155"/>
        <v>#REF!</v>
      </c>
      <c r="S345" s="65" t="e">
        <f t="shared" si="155"/>
        <v>#REF!</v>
      </c>
      <c r="T345" s="71" t="e">
        <f>SUM(S345-R345)</f>
        <v>#REF!</v>
      </c>
      <c r="U345" s="72" t="e">
        <f>AVERAGE(S345-R345)/R345</f>
        <v>#REF!</v>
      </c>
      <c r="V345" s="73" t="e">
        <f>MAX(E345,G345,I345,K345,M345,O345,Q345)</f>
        <v>#REF!</v>
      </c>
      <c r="W345" s="73" t="e">
        <f>MIN(E345,G345,I345,K345,M345,O345,Q345)</f>
        <v>#REF!</v>
      </c>
      <c r="X345" s="79"/>
    </row>
    <row r="346" spans="1:24" ht="15.75" customHeight="1">
      <c r="A346" s="126"/>
      <c r="B346" s="126"/>
      <c r="C346" s="126"/>
      <c r="D346" s="126"/>
      <c r="E346" s="126"/>
      <c r="F346" s="126"/>
      <c r="G346" s="126"/>
      <c r="H346" s="126"/>
      <c r="I346" s="126"/>
      <c r="J346" s="126"/>
      <c r="K346" s="126"/>
      <c r="L346" s="126"/>
      <c r="M346" s="126"/>
      <c r="N346" s="126"/>
      <c r="O346" s="126"/>
      <c r="P346" s="126"/>
      <c r="Q346" s="126"/>
      <c r="R346" s="126"/>
      <c r="S346" s="126"/>
      <c r="T346" s="126"/>
      <c r="U346" s="126"/>
      <c r="V346" s="126"/>
      <c r="W346" s="126"/>
      <c r="X346" s="126"/>
    </row>
    <row r="347" spans="1:24" ht="15.75" customHeight="1">
      <c r="A347" s="126"/>
      <c r="B347" s="126"/>
      <c r="C347" s="126"/>
      <c r="D347" s="126"/>
      <c r="E347" s="126"/>
      <c r="F347" s="126"/>
      <c r="G347" s="126"/>
      <c r="H347" s="126"/>
      <c r="I347" s="126"/>
      <c r="J347" s="126"/>
      <c r="K347" s="126"/>
      <c r="L347" s="126"/>
      <c r="M347" s="126"/>
      <c r="N347" s="126"/>
      <c r="O347" s="126"/>
      <c r="P347" s="126"/>
      <c r="Q347" s="126"/>
      <c r="R347" s="272" t="s">
        <v>135</v>
      </c>
      <c r="S347" s="272"/>
      <c r="T347" s="272"/>
      <c r="U347" s="272"/>
      <c r="V347" s="272"/>
      <c r="W347" s="126"/>
      <c r="X347" s="126"/>
    </row>
    <row r="348" spans="1:24" ht="15.75" customHeight="1">
      <c r="A348" s="126"/>
      <c r="B348" s="126"/>
      <c r="C348" s="126"/>
      <c r="D348" s="126"/>
      <c r="E348" s="126"/>
      <c r="F348" s="126"/>
      <c r="G348" s="126"/>
      <c r="H348" s="126"/>
      <c r="I348" s="126"/>
      <c r="J348" s="126"/>
      <c r="K348" s="126"/>
      <c r="L348" s="126"/>
      <c r="M348" s="126"/>
      <c r="N348" s="126"/>
      <c r="O348" s="126"/>
      <c r="P348" s="126"/>
      <c r="Q348" s="126"/>
      <c r="R348" s="272" t="s">
        <v>136</v>
      </c>
      <c r="S348" s="272"/>
      <c r="T348" s="272"/>
      <c r="U348" s="272"/>
      <c r="V348" s="272"/>
      <c r="W348" s="126"/>
      <c r="X348" s="126"/>
    </row>
    <row r="349" spans="1:24" ht="15.75" customHeight="1">
      <c r="Q349" s="126"/>
      <c r="R349" s="272" t="s">
        <v>137</v>
      </c>
      <c r="S349" s="272"/>
      <c r="T349" s="272"/>
      <c r="U349" s="272"/>
      <c r="V349" s="272"/>
    </row>
    <row r="350" spans="1:24" ht="15.75" customHeight="1">
      <c r="Q350" s="126"/>
      <c r="R350" s="219"/>
      <c r="S350" s="219"/>
      <c r="T350" s="219"/>
      <c r="U350" s="219"/>
      <c r="V350" s="219"/>
      <c r="W350" s="126"/>
      <c r="X350" s="126"/>
    </row>
    <row r="351" spans="1:24" ht="15.75" customHeight="1">
      <c r="F351" s="157"/>
      <c r="K351" s="111" t="s">
        <v>88</v>
      </c>
      <c r="R351" s="219"/>
      <c r="S351" s="219"/>
      <c r="T351" s="219"/>
      <c r="U351" s="219"/>
      <c r="V351" s="219"/>
      <c r="W351" s="158"/>
      <c r="X351" s="126"/>
    </row>
    <row r="352" spans="1:24" ht="15.75" customHeight="1">
      <c r="F352" s="157"/>
      <c r="Q352" s="126"/>
      <c r="R352" s="219"/>
      <c r="S352" s="219"/>
      <c r="T352" s="219"/>
      <c r="U352" s="219" t="s">
        <v>138</v>
      </c>
      <c r="V352" s="220"/>
      <c r="W352" s="123"/>
      <c r="X352" s="123"/>
    </row>
    <row r="353" spans="1:24" ht="15.75" customHeight="1">
      <c r="A353" s="126"/>
      <c r="B353" s="126"/>
      <c r="C353" s="126"/>
      <c r="D353" s="126"/>
      <c r="E353" s="126"/>
      <c r="F353" s="157"/>
      <c r="G353" s="126"/>
      <c r="H353" s="126"/>
      <c r="I353" s="126"/>
      <c r="Q353" s="126"/>
      <c r="R353" s="273" t="s">
        <v>139</v>
      </c>
      <c r="S353" s="273"/>
      <c r="T353" s="273"/>
      <c r="U353" s="273"/>
      <c r="V353" s="273"/>
      <c r="W353" s="159"/>
      <c r="X353" s="159"/>
    </row>
    <row r="354" spans="1:24" ht="15.75" customHeight="1">
      <c r="A354" s="126"/>
      <c r="B354" s="126"/>
      <c r="C354" s="126"/>
      <c r="D354" s="126"/>
      <c r="E354" s="126"/>
      <c r="F354" s="126"/>
      <c r="G354" s="126"/>
      <c r="H354" s="126"/>
      <c r="I354" s="126"/>
      <c r="Q354" s="126"/>
      <c r="R354" s="272" t="s">
        <v>140</v>
      </c>
      <c r="S354" s="272"/>
      <c r="T354" s="272"/>
      <c r="U354" s="272"/>
      <c r="V354" s="272"/>
    </row>
    <row r="355" spans="1:24" ht="15.75" customHeight="1">
      <c r="A355" s="126"/>
      <c r="B355" s="126"/>
      <c r="C355" s="126"/>
      <c r="D355" s="126"/>
      <c r="E355" s="126"/>
      <c r="F355" s="126"/>
      <c r="G355" s="126"/>
      <c r="H355" s="126"/>
      <c r="I355" s="126"/>
      <c r="Q355" s="126"/>
      <c r="R355" s="272" t="s">
        <v>141</v>
      </c>
      <c r="S355" s="272"/>
      <c r="T355" s="272"/>
      <c r="U355" s="272"/>
      <c r="V355" s="272"/>
    </row>
    <row r="359" spans="1:24">
      <c r="A359" s="274" t="s">
        <v>0</v>
      </c>
      <c r="B359" s="274"/>
      <c r="C359" s="274"/>
      <c r="D359" s="274"/>
      <c r="E359" s="274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</row>
    <row r="360" spans="1:24">
      <c r="A360" s="122" t="s">
        <v>1</v>
      </c>
      <c r="B360" s="275" t="s">
        <v>2</v>
      </c>
      <c r="C360" s="275"/>
      <c r="D360" s="221"/>
      <c r="E360" s="221"/>
      <c r="F360" s="221"/>
      <c r="G360" s="221"/>
      <c r="H360" s="221"/>
      <c r="I360" s="221"/>
      <c r="J360" s="221"/>
      <c r="K360" s="221"/>
      <c r="L360" s="221"/>
      <c r="M360" s="221"/>
      <c r="N360" s="221"/>
      <c r="O360" s="221"/>
      <c r="P360" s="221"/>
      <c r="Q360" s="221"/>
      <c r="R360" s="221"/>
      <c r="S360" s="221"/>
      <c r="T360" s="221"/>
      <c r="U360" s="113"/>
      <c r="V360" s="221"/>
      <c r="W360" s="221"/>
      <c r="X360" s="221"/>
    </row>
    <row r="361" spans="1:24">
      <c r="A361" s="113"/>
      <c r="B361" s="123" t="s">
        <v>3</v>
      </c>
      <c r="C361" s="124" t="s">
        <v>148</v>
      </c>
      <c r="D361" s="125"/>
      <c r="E361" s="113"/>
      <c r="F361" s="113"/>
      <c r="G361" s="113"/>
      <c r="H361" s="113"/>
      <c r="I361" s="113"/>
      <c r="J361" s="113"/>
      <c r="K361" s="113"/>
      <c r="L361" s="113"/>
      <c r="M361" s="113"/>
      <c r="N361" s="113"/>
      <c r="O361" s="113"/>
      <c r="P361" s="113"/>
      <c r="Q361" s="113"/>
      <c r="V361" s="126"/>
      <c r="W361" s="126"/>
      <c r="X361" s="126"/>
    </row>
    <row r="362" spans="1:24">
      <c r="A362" s="113"/>
      <c r="B362" s="111" t="s">
        <v>5</v>
      </c>
      <c r="C362" s="123" t="s">
        <v>149</v>
      </c>
      <c r="V362" s="126"/>
      <c r="W362" s="126"/>
      <c r="X362" s="126"/>
    </row>
    <row r="363" spans="1:24">
      <c r="A363" s="276" t="s">
        <v>7</v>
      </c>
      <c r="B363" s="80"/>
      <c r="C363" s="112"/>
      <c r="D363" s="279" t="s">
        <v>8</v>
      </c>
      <c r="E363" s="280"/>
      <c r="F363" s="280"/>
      <c r="G363" s="280"/>
      <c r="H363" s="280"/>
      <c r="I363" s="280"/>
      <c r="J363" s="280"/>
      <c r="K363" s="280"/>
      <c r="L363" s="280"/>
      <c r="M363" s="280"/>
      <c r="N363" s="280"/>
      <c r="O363" s="280"/>
      <c r="P363" s="280"/>
      <c r="Q363" s="281"/>
      <c r="R363" s="282" t="s">
        <v>9</v>
      </c>
      <c r="S363" s="283"/>
      <c r="T363" s="283"/>
      <c r="U363" s="284"/>
      <c r="V363" s="288" t="s">
        <v>10</v>
      </c>
      <c r="W363" s="289"/>
      <c r="X363" s="269" t="s">
        <v>11</v>
      </c>
    </row>
    <row r="364" spans="1:24">
      <c r="A364" s="277"/>
      <c r="B364" s="237" t="s">
        <v>12</v>
      </c>
      <c r="C364" s="107"/>
      <c r="D364" s="279" t="s">
        <v>13</v>
      </c>
      <c r="E364" s="281"/>
      <c r="F364" s="279" t="s">
        <v>14</v>
      </c>
      <c r="G364" s="281"/>
      <c r="H364" s="279" t="s">
        <v>15</v>
      </c>
      <c r="I364" s="281"/>
      <c r="J364" s="279" t="s">
        <v>16</v>
      </c>
      <c r="K364" s="281"/>
      <c r="L364" s="279" t="s">
        <v>17</v>
      </c>
      <c r="M364" s="281"/>
      <c r="N364" s="279" t="s">
        <v>18</v>
      </c>
      <c r="O364" s="281"/>
      <c r="P364" s="279" t="s">
        <v>19</v>
      </c>
      <c r="Q364" s="281"/>
      <c r="R364" s="285"/>
      <c r="S364" s="286"/>
      <c r="T364" s="286"/>
      <c r="U364" s="287"/>
      <c r="V364" s="285"/>
      <c r="W364" s="287"/>
      <c r="X364" s="290"/>
    </row>
    <row r="365" spans="1:24">
      <c r="A365" s="277"/>
      <c r="B365" s="237" t="s">
        <v>20</v>
      </c>
      <c r="C365" s="107" t="s">
        <v>21</v>
      </c>
      <c r="D365" s="216" t="s">
        <v>22</v>
      </c>
      <c r="E365" s="216" t="s">
        <v>22</v>
      </c>
      <c r="F365" s="216" t="s">
        <v>22</v>
      </c>
      <c r="G365" s="216" t="s">
        <v>22</v>
      </c>
      <c r="H365" s="216" t="s">
        <v>22</v>
      </c>
      <c r="I365" s="216" t="s">
        <v>22</v>
      </c>
      <c r="J365" s="216" t="s">
        <v>22</v>
      </c>
      <c r="K365" s="216" t="s">
        <v>22</v>
      </c>
      <c r="L365" s="216" t="s">
        <v>22</v>
      </c>
      <c r="M365" s="216" t="s">
        <v>22</v>
      </c>
      <c r="N365" s="216" t="s">
        <v>22</v>
      </c>
      <c r="O365" s="216" t="s">
        <v>22</v>
      </c>
      <c r="P365" s="216" t="s">
        <v>22</v>
      </c>
      <c r="Q365" s="216" t="s">
        <v>22</v>
      </c>
      <c r="R365" s="216" t="s">
        <v>22</v>
      </c>
      <c r="S365" s="216" t="s">
        <v>22</v>
      </c>
      <c r="T365" s="216" t="s">
        <v>23</v>
      </c>
      <c r="U365" s="216" t="s">
        <v>24</v>
      </c>
      <c r="V365" s="269" t="s">
        <v>25</v>
      </c>
      <c r="W365" s="269" t="s">
        <v>26</v>
      </c>
      <c r="X365" s="290"/>
    </row>
    <row r="366" spans="1:24">
      <c r="A366" s="277"/>
      <c r="B366" s="237" t="s">
        <v>27</v>
      </c>
      <c r="C366" s="107" t="s">
        <v>28</v>
      </c>
      <c r="D366" s="61" t="s">
        <v>29</v>
      </c>
      <c r="E366" s="61" t="s">
        <v>29</v>
      </c>
      <c r="F366" s="61" t="s">
        <v>29</v>
      </c>
      <c r="G366" s="61" t="s">
        <v>29</v>
      </c>
      <c r="H366" s="61" t="s">
        <v>29</v>
      </c>
      <c r="I366" s="61" t="s">
        <v>29</v>
      </c>
      <c r="J366" s="61" t="s">
        <v>29</v>
      </c>
      <c r="K366" s="61" t="s">
        <v>29</v>
      </c>
      <c r="L366" s="61" t="s">
        <v>29</v>
      </c>
      <c r="M366" s="61" t="s">
        <v>29</v>
      </c>
      <c r="N366" s="61" t="s">
        <v>29</v>
      </c>
      <c r="O366" s="61" t="s">
        <v>29</v>
      </c>
      <c r="P366" s="61" t="s">
        <v>29</v>
      </c>
      <c r="Q366" s="61" t="s">
        <v>29</v>
      </c>
      <c r="R366" s="61" t="s">
        <v>29</v>
      </c>
      <c r="S366" s="61" t="s">
        <v>29</v>
      </c>
      <c r="T366" s="237"/>
      <c r="U366" s="237"/>
      <c r="V366" s="270"/>
      <c r="W366" s="270"/>
      <c r="X366" s="290"/>
    </row>
    <row r="367" spans="1:24">
      <c r="A367" s="278"/>
      <c r="B367" s="114"/>
      <c r="C367" s="238"/>
      <c r="D367" s="115" t="s">
        <v>147</v>
      </c>
      <c r="E367" s="115" t="s">
        <v>150</v>
      </c>
      <c r="F367" s="115" t="s">
        <v>147</v>
      </c>
      <c r="G367" s="115" t="s">
        <v>150</v>
      </c>
      <c r="H367" s="115" t="s">
        <v>147</v>
      </c>
      <c r="I367" s="115" t="s">
        <v>150</v>
      </c>
      <c r="J367" s="115" t="s">
        <v>147</v>
      </c>
      <c r="K367" s="115" t="s">
        <v>150</v>
      </c>
      <c r="L367" s="115" t="s">
        <v>147</v>
      </c>
      <c r="M367" s="115" t="s">
        <v>150</v>
      </c>
      <c r="N367" s="115" t="s">
        <v>147</v>
      </c>
      <c r="O367" s="115" t="s">
        <v>150</v>
      </c>
      <c r="P367" s="115" t="s">
        <v>147</v>
      </c>
      <c r="Q367" s="115" t="s">
        <v>150</v>
      </c>
      <c r="R367" s="115" t="s">
        <v>147</v>
      </c>
      <c r="S367" s="115" t="s">
        <v>150</v>
      </c>
      <c r="T367" s="62" t="s">
        <v>32</v>
      </c>
      <c r="U367" s="217"/>
      <c r="V367" s="242" t="s">
        <v>32</v>
      </c>
      <c r="W367" s="226" t="s">
        <v>32</v>
      </c>
      <c r="X367" s="270"/>
    </row>
    <row r="368" spans="1:24">
      <c r="A368" s="242">
        <v>1</v>
      </c>
      <c r="B368" s="128">
        <v>2</v>
      </c>
      <c r="C368" s="129">
        <v>3</v>
      </c>
      <c r="D368" s="242">
        <v>4</v>
      </c>
      <c r="E368" s="128">
        <v>5</v>
      </c>
      <c r="F368" s="130" t="s">
        <v>33</v>
      </c>
      <c r="G368" s="130" t="s">
        <v>34</v>
      </c>
      <c r="H368" s="130" t="s">
        <v>35</v>
      </c>
      <c r="I368" s="131">
        <v>9</v>
      </c>
      <c r="J368" s="131">
        <v>10</v>
      </c>
      <c r="K368" s="132" t="s">
        <v>36</v>
      </c>
      <c r="L368" s="131">
        <v>12</v>
      </c>
      <c r="M368" s="131">
        <v>13</v>
      </c>
      <c r="N368" s="131">
        <v>14</v>
      </c>
      <c r="O368" s="131">
        <v>15</v>
      </c>
      <c r="P368" s="131">
        <v>16</v>
      </c>
      <c r="Q368" s="131">
        <v>17</v>
      </c>
      <c r="R368" s="131">
        <v>18</v>
      </c>
      <c r="S368" s="131">
        <v>19</v>
      </c>
      <c r="T368" s="131">
        <v>20</v>
      </c>
      <c r="U368" s="131">
        <v>21</v>
      </c>
      <c r="V368" s="133">
        <v>22</v>
      </c>
      <c r="W368" s="134">
        <v>23</v>
      </c>
      <c r="X368" s="133">
        <v>24</v>
      </c>
    </row>
    <row r="369" spans="1:24">
      <c r="A369" s="135">
        <v>1</v>
      </c>
      <c r="B369" s="136" t="s">
        <v>37</v>
      </c>
      <c r="C369" s="227" t="s">
        <v>38</v>
      </c>
      <c r="D369" s="65">
        <f>SUM(E248)</f>
        <v>9500</v>
      </c>
      <c r="E369" s="65">
        <v>9500</v>
      </c>
      <c r="F369" s="65">
        <f>SUM(G248)</f>
        <v>8000</v>
      </c>
      <c r="G369" s="65">
        <v>8000</v>
      </c>
      <c r="H369" s="65">
        <f t="shared" ref="H369:H410" si="156">SUM(I248)</f>
        <v>8800</v>
      </c>
      <c r="I369" s="65">
        <v>8800</v>
      </c>
      <c r="J369" s="65">
        <f t="shared" ref="J369:J410" si="157">SUM(K248)</f>
        <v>7000</v>
      </c>
      <c r="K369" s="65">
        <v>7000</v>
      </c>
      <c r="L369" s="65">
        <f t="shared" ref="L369:L410" si="158">SUM(M248)</f>
        <v>9500</v>
      </c>
      <c r="M369" s="65">
        <v>8000</v>
      </c>
      <c r="N369" s="65">
        <f t="shared" ref="N369:N410" si="159">SUM(O248)</f>
        <v>10500</v>
      </c>
      <c r="O369" s="65">
        <v>10500</v>
      </c>
      <c r="P369" s="65">
        <f t="shared" ref="P369:P376" si="160">SUM(Q248)</f>
        <v>9300</v>
      </c>
      <c r="Q369" s="65">
        <v>9300</v>
      </c>
      <c r="R369" s="101">
        <f>SUM(D369+F369+H369+J369+L369+N369+P369)/7</f>
        <v>8942.8571428571431</v>
      </c>
      <c r="S369" s="66">
        <f>SUM(E369+G369+I369+K369+M369+O369+Q369)/7</f>
        <v>8728.5714285714294</v>
      </c>
      <c r="T369" s="71">
        <f>SUM(S369-R369)</f>
        <v>-214.28571428571377</v>
      </c>
      <c r="U369" s="102">
        <f>AVERAGE(S369-R369)/R369</f>
        <v>-2.3961661341852975E-2</v>
      </c>
      <c r="V369" s="73">
        <f>MAX(E369,G369,I369,K369,M369,O369,Q369)</f>
        <v>10500</v>
      </c>
      <c r="W369" s="74">
        <f>MIN(E369,G369,I369,K369,M369,O369,Q369)</f>
        <v>7000</v>
      </c>
      <c r="X369" s="79"/>
    </row>
    <row r="370" spans="1:24" ht="16.5" customHeight="1">
      <c r="A370" s="135">
        <v>2</v>
      </c>
      <c r="B370" s="106" t="s">
        <v>39</v>
      </c>
      <c r="C370" s="107" t="s">
        <v>38</v>
      </c>
      <c r="D370" s="65">
        <f t="shared" ref="D370:F410" si="161">SUM(E249)</f>
        <v>12000</v>
      </c>
      <c r="E370" s="66">
        <v>12000</v>
      </c>
      <c r="F370" s="65">
        <f t="shared" si="161"/>
        <v>11000</v>
      </c>
      <c r="G370" s="66">
        <v>11000</v>
      </c>
      <c r="H370" s="65">
        <f t="shared" si="156"/>
        <v>12000</v>
      </c>
      <c r="I370" s="66">
        <v>12000</v>
      </c>
      <c r="J370" s="65">
        <f t="shared" si="157"/>
        <v>10000</v>
      </c>
      <c r="K370" s="66">
        <v>10000</v>
      </c>
      <c r="L370" s="65">
        <f t="shared" si="158"/>
        <v>13000</v>
      </c>
      <c r="M370" s="66">
        <v>12000</v>
      </c>
      <c r="N370" s="65">
        <f t="shared" si="159"/>
        <v>11000</v>
      </c>
      <c r="O370" s="66">
        <v>11000</v>
      </c>
      <c r="P370" s="65">
        <f t="shared" si="160"/>
        <v>12000</v>
      </c>
      <c r="Q370" s="66">
        <v>12000</v>
      </c>
      <c r="R370" s="137">
        <f>SUM(D370+F370+H370+J370+L370+N370+P370)/7</f>
        <v>11571.428571428571</v>
      </c>
      <c r="S370" s="66">
        <f>SUM(E370+G370+I370+K370+M370+O370+Q370)/7</f>
        <v>11428.571428571429</v>
      </c>
      <c r="T370" s="75">
        <f>SUM(S370-R370)</f>
        <v>-142.8571428571413</v>
      </c>
      <c r="U370" s="76">
        <f>AVERAGE(S370-R370)/R370</f>
        <v>-1.2345679012345545E-2</v>
      </c>
      <c r="V370" s="98">
        <f>MAX(E370,G370,I370,K370,M370,O370,Q370)</f>
        <v>12000</v>
      </c>
      <c r="W370" s="138">
        <f>MIN(E370,G370,I370,K370,M370,O370,Q370)</f>
        <v>10000</v>
      </c>
      <c r="X370" s="79"/>
    </row>
    <row r="371" spans="1:24" ht="16.5" customHeight="1">
      <c r="A371" s="114">
        <v>3</v>
      </c>
      <c r="B371" s="139" t="s">
        <v>40</v>
      </c>
      <c r="C371" s="82"/>
      <c r="D371" s="65">
        <f t="shared" si="161"/>
        <v>0</v>
      </c>
      <c r="E371" s="83"/>
      <c r="F371" s="65">
        <f t="shared" si="161"/>
        <v>0</v>
      </c>
      <c r="G371" s="83"/>
      <c r="H371" s="65">
        <f t="shared" si="156"/>
        <v>0</v>
      </c>
      <c r="I371" s="83"/>
      <c r="J371" s="65">
        <f t="shared" si="157"/>
        <v>0</v>
      </c>
      <c r="K371" s="83"/>
      <c r="L371" s="65">
        <f t="shared" si="158"/>
        <v>0</v>
      </c>
      <c r="M371" s="83"/>
      <c r="N371" s="65">
        <f t="shared" si="159"/>
        <v>0</v>
      </c>
      <c r="O371" s="83"/>
      <c r="P371" s="65">
        <f t="shared" si="160"/>
        <v>0</v>
      </c>
      <c r="Q371" s="83"/>
      <c r="R371" s="83"/>
      <c r="S371" s="84"/>
      <c r="T371" s="84"/>
      <c r="U371" s="85"/>
      <c r="V371" s="86"/>
      <c r="W371" s="87"/>
      <c r="X371" s="88"/>
    </row>
    <row r="372" spans="1:24" ht="16.5" customHeight="1">
      <c r="A372" s="135"/>
      <c r="B372" s="140" t="s">
        <v>41</v>
      </c>
      <c r="C372" s="227" t="s">
        <v>42</v>
      </c>
      <c r="D372" s="65">
        <f t="shared" si="161"/>
        <v>12500</v>
      </c>
      <c r="E372" s="64">
        <v>12500</v>
      </c>
      <c r="F372" s="65">
        <f t="shared" si="161"/>
        <v>12000</v>
      </c>
      <c r="G372" s="141">
        <v>12000</v>
      </c>
      <c r="H372" s="65">
        <f t="shared" si="156"/>
        <v>11500</v>
      </c>
      <c r="I372" s="64">
        <v>11500</v>
      </c>
      <c r="J372" s="65">
        <f t="shared" si="157"/>
        <v>14000</v>
      </c>
      <c r="K372" s="64">
        <v>15000</v>
      </c>
      <c r="L372" s="65">
        <f t="shared" si="158"/>
        <v>13000</v>
      </c>
      <c r="M372" s="64">
        <v>14000</v>
      </c>
      <c r="N372" s="65">
        <f t="shared" si="159"/>
        <v>13000</v>
      </c>
      <c r="O372" s="64">
        <v>13000</v>
      </c>
      <c r="P372" s="65">
        <f t="shared" si="160"/>
        <v>26000</v>
      </c>
      <c r="Q372" s="64">
        <v>26000</v>
      </c>
      <c r="R372" s="142">
        <f>SUM(D372+F372+H372+J372+L372+N372+P372)/7</f>
        <v>14571.428571428571</v>
      </c>
      <c r="S372" s="64">
        <f>SUM(E372+G372+I372+K372+M372+O372+Q372)/7</f>
        <v>14857.142857142857</v>
      </c>
      <c r="T372" s="92">
        <f>SUM(S372-R372)</f>
        <v>285.71428571428623</v>
      </c>
      <c r="U372" s="93">
        <f>AVERAGE(S372-R372)/R372</f>
        <v>1.960784313725494E-2</v>
      </c>
      <c r="V372" s="69">
        <f>MAX(E372,G372,I372,K372,M372,O372,Q372)</f>
        <v>26000</v>
      </c>
      <c r="W372" s="70">
        <f>MIN(E372,G372,I372,K372,M372,O372,Q372)</f>
        <v>11500</v>
      </c>
      <c r="X372" s="79"/>
    </row>
    <row r="373" spans="1:24" ht="16.5" customHeight="1">
      <c r="A373" s="79">
        <v>4</v>
      </c>
      <c r="B373" s="106" t="s">
        <v>43</v>
      </c>
      <c r="C373" s="82"/>
      <c r="D373" s="65">
        <f t="shared" si="161"/>
        <v>0</v>
      </c>
      <c r="E373" s="83"/>
      <c r="F373" s="65">
        <f t="shared" si="161"/>
        <v>0</v>
      </c>
      <c r="G373" s="83"/>
      <c r="H373" s="65">
        <f t="shared" si="156"/>
        <v>0</v>
      </c>
      <c r="I373" s="83"/>
      <c r="J373" s="65">
        <f t="shared" si="157"/>
        <v>0</v>
      </c>
      <c r="K373" s="83"/>
      <c r="L373" s="65">
        <f t="shared" si="158"/>
        <v>0</v>
      </c>
      <c r="M373" s="83"/>
      <c r="N373" s="65">
        <f t="shared" si="159"/>
        <v>0</v>
      </c>
      <c r="O373" s="83"/>
      <c r="P373" s="65">
        <f t="shared" si="160"/>
        <v>0</v>
      </c>
      <c r="Q373" s="83"/>
      <c r="R373" s="83"/>
      <c r="S373" s="84"/>
      <c r="T373" s="84"/>
      <c r="U373" s="85"/>
      <c r="V373" s="86"/>
      <c r="W373" s="87"/>
      <c r="X373" s="79"/>
    </row>
    <row r="374" spans="1:24" ht="16.5" customHeight="1">
      <c r="A374" s="79"/>
      <c r="B374" s="78" t="s">
        <v>44</v>
      </c>
      <c r="C374" s="100" t="s">
        <v>38</v>
      </c>
      <c r="D374" s="65">
        <f t="shared" si="161"/>
        <v>7500</v>
      </c>
      <c r="E374" s="64">
        <v>7500</v>
      </c>
      <c r="F374" s="65">
        <f t="shared" si="161"/>
        <v>10000</v>
      </c>
      <c r="G374" s="64">
        <v>10000</v>
      </c>
      <c r="H374" s="65">
        <f t="shared" si="156"/>
        <v>7000</v>
      </c>
      <c r="I374" s="64">
        <v>7000</v>
      </c>
      <c r="J374" s="65">
        <f t="shared" si="157"/>
        <v>7500</v>
      </c>
      <c r="K374" s="64">
        <v>7500</v>
      </c>
      <c r="L374" s="65">
        <f t="shared" si="158"/>
        <v>8000</v>
      </c>
      <c r="M374" s="64">
        <v>8000</v>
      </c>
      <c r="N374" s="65">
        <f t="shared" si="159"/>
        <v>7500</v>
      </c>
      <c r="O374" s="64">
        <v>7500</v>
      </c>
      <c r="P374" s="65">
        <f t="shared" si="160"/>
        <v>10000</v>
      </c>
      <c r="Q374" s="64">
        <v>10000</v>
      </c>
      <c r="R374" s="142">
        <f>SUM(D374+F374+H374+J374+L374+N374+P374)/7</f>
        <v>8214.2857142857138</v>
      </c>
      <c r="S374" s="64">
        <f>SUM(E374+G374+I374+K374+M374+O374+Q374)/7</f>
        <v>8214.2857142857138</v>
      </c>
      <c r="T374" s="92">
        <f>SUM(S374-R374)</f>
        <v>0</v>
      </c>
      <c r="U374" s="93">
        <f>AVERAGE(S374-R374)/R374</f>
        <v>0</v>
      </c>
      <c r="V374" s="69">
        <f>MAX(E374,G374,I374,K374,M374,O374,Q374)</f>
        <v>10000</v>
      </c>
      <c r="W374" s="70">
        <f>MIN(E374,G374,I374,K374,M374,O374,Q374)</f>
        <v>7000</v>
      </c>
      <c r="X374" s="79"/>
    </row>
    <row r="375" spans="1:24" ht="16.5" customHeight="1">
      <c r="A375" s="114">
        <v>5</v>
      </c>
      <c r="B375" s="143" t="s">
        <v>45</v>
      </c>
      <c r="C375" s="82"/>
      <c r="D375" s="65">
        <f t="shared" si="161"/>
        <v>0</v>
      </c>
      <c r="E375" s="83"/>
      <c r="F375" s="65">
        <f t="shared" si="161"/>
        <v>0</v>
      </c>
      <c r="G375" s="83"/>
      <c r="H375" s="65">
        <f t="shared" si="156"/>
        <v>0</v>
      </c>
      <c r="I375" s="83"/>
      <c r="J375" s="65">
        <f t="shared" si="157"/>
        <v>0</v>
      </c>
      <c r="K375" s="83"/>
      <c r="L375" s="65">
        <f t="shared" si="158"/>
        <v>0</v>
      </c>
      <c r="M375" s="83"/>
      <c r="N375" s="65">
        <f t="shared" si="159"/>
        <v>0</v>
      </c>
      <c r="O375" s="83"/>
      <c r="P375" s="65">
        <f t="shared" si="160"/>
        <v>0</v>
      </c>
      <c r="Q375" s="83"/>
      <c r="R375" s="83"/>
      <c r="S375" s="84"/>
      <c r="T375" s="84"/>
      <c r="U375" s="85"/>
      <c r="V375" s="86"/>
      <c r="W375" s="87"/>
      <c r="X375" s="79"/>
    </row>
    <row r="376" spans="1:24" ht="16.5" customHeight="1">
      <c r="A376" s="79"/>
      <c r="B376" s="78" t="s">
        <v>46</v>
      </c>
      <c r="C376" s="100" t="s">
        <v>38</v>
      </c>
      <c r="D376" s="65">
        <f t="shared" si="161"/>
        <v>95000</v>
      </c>
      <c r="E376" s="65">
        <v>95000</v>
      </c>
      <c r="F376" s="65">
        <f t="shared" si="161"/>
        <v>95000</v>
      </c>
      <c r="G376" s="65">
        <v>95000</v>
      </c>
      <c r="H376" s="65">
        <f t="shared" si="156"/>
        <v>95000</v>
      </c>
      <c r="I376" s="65">
        <v>95000</v>
      </c>
      <c r="J376" s="65">
        <f t="shared" si="157"/>
        <v>95000</v>
      </c>
      <c r="K376" s="65">
        <v>95000</v>
      </c>
      <c r="L376" s="65">
        <f t="shared" si="158"/>
        <v>95000</v>
      </c>
      <c r="M376" s="65">
        <v>110000</v>
      </c>
      <c r="N376" s="65">
        <f t="shared" si="159"/>
        <v>95000</v>
      </c>
      <c r="O376" s="65">
        <v>95000</v>
      </c>
      <c r="P376" s="65">
        <f t="shared" si="160"/>
        <v>95000</v>
      </c>
      <c r="Q376" s="65">
        <v>95000</v>
      </c>
      <c r="R376" s="101">
        <f>SUM(D376+F376+H376+J376+L376+N376+P376)/7</f>
        <v>95000</v>
      </c>
      <c r="S376" s="65">
        <f>SUM(E376+G376+I376+K376+M376+O376+Q376)/7</f>
        <v>97142.857142857145</v>
      </c>
      <c r="T376" s="71">
        <f>SUM(S376-R376)</f>
        <v>2142.8571428571449</v>
      </c>
      <c r="U376" s="102">
        <f>AVERAGE(S376-R376)/R376</f>
        <v>2.2556390977443632E-2</v>
      </c>
      <c r="V376" s="73">
        <f>MAX(E376,G376,I376,K376,M376,O376,Q376)</f>
        <v>110000</v>
      </c>
      <c r="W376" s="74">
        <f>MIN(E376,G376,I376,K376,M376,O376,Q376)</f>
        <v>95000</v>
      </c>
      <c r="X376" s="79"/>
    </row>
    <row r="377" spans="1:24" ht="16.5" customHeight="1">
      <c r="A377" s="135"/>
      <c r="B377" s="78" t="s">
        <v>47</v>
      </c>
      <c r="C377" s="120" t="s">
        <v>38</v>
      </c>
      <c r="D377" s="65">
        <f t="shared" si="161"/>
        <v>35000</v>
      </c>
      <c r="E377" s="65">
        <v>35000</v>
      </c>
      <c r="F377" s="65">
        <f t="shared" si="161"/>
        <v>40000</v>
      </c>
      <c r="G377" s="65">
        <v>40000</v>
      </c>
      <c r="H377" s="65">
        <f t="shared" si="156"/>
        <v>30000</v>
      </c>
      <c r="I377" s="65">
        <v>30000</v>
      </c>
      <c r="J377" s="65">
        <f t="shared" si="157"/>
        <v>30000</v>
      </c>
      <c r="K377" s="65">
        <v>30000</v>
      </c>
      <c r="L377" s="65">
        <f t="shared" si="158"/>
        <v>40000</v>
      </c>
      <c r="M377" s="65">
        <v>23000</v>
      </c>
      <c r="N377" s="65">
        <f t="shared" si="159"/>
        <v>50000</v>
      </c>
      <c r="O377" s="65">
        <v>40000</v>
      </c>
      <c r="P377" s="65">
        <v>35000</v>
      </c>
      <c r="Q377" s="65">
        <v>30000</v>
      </c>
      <c r="R377" s="101">
        <f>SUM(D377+F377+H377+J377+L377+N377+P377)/7</f>
        <v>37142.857142857145</v>
      </c>
      <c r="S377" s="65">
        <f>SUM(E377+G377+I377+K377+M377+O377+Q377)/7</f>
        <v>32571.428571428572</v>
      </c>
      <c r="T377" s="71">
        <f>SUM(S377-R377)</f>
        <v>-4571.4285714285725</v>
      </c>
      <c r="U377" s="102">
        <f>AVERAGE(S377-R377)/R377</f>
        <v>-0.1230769230769231</v>
      </c>
      <c r="V377" s="73">
        <f>MAX(E377,G377,I377,K377,M377,O377,Q377)</f>
        <v>40000</v>
      </c>
      <c r="W377" s="74">
        <f>MIN(E377,G377,I377,K377,M377,O377,Q377)</f>
        <v>23000</v>
      </c>
      <c r="X377" s="79"/>
    </row>
    <row r="378" spans="1:24" ht="16.5" customHeight="1">
      <c r="A378" s="144">
        <v>6</v>
      </c>
      <c r="B378" s="106" t="s">
        <v>48</v>
      </c>
      <c r="C378" s="82"/>
      <c r="D378" s="65">
        <f t="shared" si="161"/>
        <v>0</v>
      </c>
      <c r="E378" s="83"/>
      <c r="F378" s="65">
        <f t="shared" si="161"/>
        <v>0</v>
      </c>
      <c r="G378" s="83"/>
      <c r="H378" s="65">
        <f t="shared" si="156"/>
        <v>0</v>
      </c>
      <c r="I378" s="83"/>
      <c r="J378" s="65">
        <f t="shared" si="157"/>
        <v>0</v>
      </c>
      <c r="K378" s="83"/>
      <c r="L378" s="65">
        <f t="shared" si="158"/>
        <v>0</v>
      </c>
      <c r="M378" s="83"/>
      <c r="N378" s="65">
        <f t="shared" si="159"/>
        <v>0</v>
      </c>
      <c r="O378" s="83"/>
      <c r="P378" s="65">
        <f t="shared" ref="P378:P410" si="162">SUM(Q257)</f>
        <v>0</v>
      </c>
      <c r="Q378" s="83"/>
      <c r="R378" s="83"/>
      <c r="S378" s="84"/>
      <c r="T378" s="84"/>
      <c r="U378" s="85"/>
      <c r="V378" s="86"/>
      <c r="W378" s="87"/>
      <c r="X378" s="79"/>
    </row>
    <row r="379" spans="1:24" ht="16.5" customHeight="1">
      <c r="A379" s="79"/>
      <c r="B379" s="78" t="s">
        <v>49</v>
      </c>
      <c r="C379" s="120" t="s">
        <v>38</v>
      </c>
      <c r="D379" s="65">
        <f t="shared" si="161"/>
        <v>21000</v>
      </c>
      <c r="E379" s="65">
        <v>20000</v>
      </c>
      <c r="F379" s="65">
        <f t="shared" si="161"/>
        <v>23000</v>
      </c>
      <c r="G379" s="65">
        <v>22500</v>
      </c>
      <c r="H379" s="65">
        <f t="shared" si="156"/>
        <v>20000</v>
      </c>
      <c r="I379" s="65">
        <v>20000</v>
      </c>
      <c r="J379" s="65">
        <f t="shared" si="157"/>
        <v>23000</v>
      </c>
      <c r="K379" s="65">
        <v>24000</v>
      </c>
      <c r="L379" s="65">
        <f t="shared" si="158"/>
        <v>23000</v>
      </c>
      <c r="M379" s="65">
        <v>22500</v>
      </c>
      <c r="N379" s="65">
        <f t="shared" si="159"/>
        <v>24000</v>
      </c>
      <c r="O379" s="65">
        <v>24000</v>
      </c>
      <c r="P379" s="65">
        <f t="shared" si="162"/>
        <v>23000</v>
      </c>
      <c r="Q379" s="65">
        <v>23000</v>
      </c>
      <c r="R379" s="101">
        <f>SUM(D379+F379+H379+J379+L379+N379+P379)/7</f>
        <v>22428.571428571428</v>
      </c>
      <c r="S379" s="65">
        <f>SUM(E379+G379+I379+K379+M379+O379+Q379)/7</f>
        <v>22285.714285714286</v>
      </c>
      <c r="T379" s="71">
        <f>SUM(S379-R379)</f>
        <v>-142.8571428571413</v>
      </c>
      <c r="U379" s="102">
        <f>AVERAGE(S379-R379)/R379</f>
        <v>-6.3694267515922876E-3</v>
      </c>
      <c r="V379" s="73">
        <f>MAX(E379,G379,I379,K379,M379,O379,Q379)</f>
        <v>24000</v>
      </c>
      <c r="W379" s="74">
        <f>MIN(E379,G379,I379,K379,M379,O379,Q379)</f>
        <v>20000</v>
      </c>
      <c r="X379" s="79"/>
    </row>
    <row r="380" spans="1:24" ht="16.5" customHeight="1">
      <c r="A380" s="79">
        <v>7</v>
      </c>
      <c r="B380" s="143" t="s">
        <v>50</v>
      </c>
      <c r="C380" s="82"/>
      <c r="D380" s="65">
        <f t="shared" si="161"/>
        <v>0</v>
      </c>
      <c r="E380" s="83"/>
      <c r="F380" s="65">
        <f t="shared" si="161"/>
        <v>0</v>
      </c>
      <c r="G380" s="83"/>
      <c r="H380" s="65">
        <f t="shared" si="156"/>
        <v>0</v>
      </c>
      <c r="I380" s="83"/>
      <c r="J380" s="65">
        <f t="shared" si="157"/>
        <v>0</v>
      </c>
      <c r="K380" s="83"/>
      <c r="L380" s="65">
        <f t="shared" si="158"/>
        <v>0</v>
      </c>
      <c r="M380" s="83"/>
      <c r="N380" s="65">
        <f t="shared" si="159"/>
        <v>0</v>
      </c>
      <c r="O380" s="83"/>
      <c r="P380" s="65">
        <f t="shared" si="162"/>
        <v>0</v>
      </c>
      <c r="Q380" s="83"/>
      <c r="R380" s="83"/>
      <c r="S380" s="84"/>
      <c r="T380" s="84"/>
      <c r="U380" s="85"/>
      <c r="V380" s="86"/>
      <c r="W380" s="87"/>
      <c r="X380" s="79"/>
    </row>
    <row r="381" spans="1:24" ht="16.5" customHeight="1">
      <c r="A381" s="79"/>
      <c r="B381" s="145" t="s">
        <v>51</v>
      </c>
      <c r="C381" s="120" t="s">
        <v>38</v>
      </c>
      <c r="D381" s="65">
        <f t="shared" si="161"/>
        <v>32000</v>
      </c>
      <c r="E381" s="65">
        <v>30000</v>
      </c>
      <c r="F381" s="65">
        <f t="shared" si="161"/>
        <v>45000</v>
      </c>
      <c r="G381" s="65">
        <v>40000</v>
      </c>
      <c r="H381" s="65">
        <f t="shared" si="156"/>
        <v>35000</v>
      </c>
      <c r="I381" s="65">
        <v>35000</v>
      </c>
      <c r="J381" s="65">
        <f t="shared" si="157"/>
        <v>30000</v>
      </c>
      <c r="K381" s="65">
        <v>30000</v>
      </c>
      <c r="L381" s="65">
        <f t="shared" si="158"/>
        <v>40000</v>
      </c>
      <c r="M381" s="65">
        <v>40000</v>
      </c>
      <c r="N381" s="65">
        <f t="shared" si="159"/>
        <v>80000</v>
      </c>
      <c r="O381" s="65">
        <v>40000</v>
      </c>
      <c r="P381" s="65">
        <f t="shared" si="162"/>
        <v>60000</v>
      </c>
      <c r="Q381" s="65">
        <v>60000</v>
      </c>
      <c r="R381" s="101">
        <f>SUM(D381+F381+H381+J381+L381+N381+P381)/7</f>
        <v>46000</v>
      </c>
      <c r="S381" s="65">
        <f>SUM(E381+G381+I381+K381+M381+O381+Q381)/7</f>
        <v>39285.714285714283</v>
      </c>
      <c r="T381" s="71">
        <f>SUM(S381-R381)</f>
        <v>-6714.2857142857174</v>
      </c>
      <c r="U381" s="102">
        <f>AVERAGE(S381-R381)/R381</f>
        <v>-0.14596273291925474</v>
      </c>
      <c r="V381" s="73">
        <f>MAX(E381,G381,I381,K381,M381,O381,Q381)</f>
        <v>60000</v>
      </c>
      <c r="W381" s="74">
        <f>MIN(E381,G381,I381,K381,M381,O381,Q381)</f>
        <v>30000</v>
      </c>
      <c r="X381" s="79"/>
    </row>
    <row r="382" spans="1:24" ht="16.5" customHeight="1">
      <c r="A382" s="135"/>
      <c r="B382" s="78" t="s">
        <v>52</v>
      </c>
      <c r="C382" s="120" t="s">
        <v>38</v>
      </c>
      <c r="D382" s="65">
        <f t="shared" si="161"/>
        <v>35000</v>
      </c>
      <c r="E382" s="65">
        <v>30000</v>
      </c>
      <c r="F382" s="65">
        <f t="shared" si="161"/>
        <v>50000</v>
      </c>
      <c r="G382" s="65">
        <v>45000</v>
      </c>
      <c r="H382" s="65">
        <f t="shared" si="156"/>
        <v>50000</v>
      </c>
      <c r="I382" s="65">
        <v>45000</v>
      </c>
      <c r="J382" s="65">
        <f t="shared" si="157"/>
        <v>30000</v>
      </c>
      <c r="K382" s="65">
        <v>30000</v>
      </c>
      <c r="L382" s="65">
        <f t="shared" si="158"/>
        <v>45000</v>
      </c>
      <c r="M382" s="65">
        <v>30000</v>
      </c>
      <c r="N382" s="65">
        <f t="shared" si="159"/>
        <v>60000</v>
      </c>
      <c r="O382" s="65">
        <v>30000</v>
      </c>
      <c r="P382" s="65">
        <f t="shared" si="162"/>
        <v>60000</v>
      </c>
      <c r="Q382" s="65">
        <v>50000</v>
      </c>
      <c r="R382" s="101">
        <f>SUM(D382+F382+H382+J382+L382+N382+P382)/7</f>
        <v>47142.857142857145</v>
      </c>
      <c r="S382" s="65">
        <f>SUM(E382+G382+I382+K382+M382+O382+Q382)/7</f>
        <v>37142.857142857145</v>
      </c>
      <c r="T382" s="71">
        <f>SUM(S382-R382)</f>
        <v>-10000</v>
      </c>
      <c r="U382" s="102">
        <f>AVERAGE(S382-R382)/R382</f>
        <v>-0.2121212121212121</v>
      </c>
      <c r="V382" s="73">
        <f>MAX(E382,G382,I382,K382,M382,O382,Q382)</f>
        <v>50000</v>
      </c>
      <c r="W382" s="74">
        <f>MIN(E382,G382,I382,K382,M382,O382,Q382)</f>
        <v>30000</v>
      </c>
      <c r="X382" s="79"/>
    </row>
    <row r="383" spans="1:24" ht="16.5" customHeight="1">
      <c r="A383" s="144">
        <v>8</v>
      </c>
      <c r="B383" s="146" t="s">
        <v>53</v>
      </c>
      <c r="C383" s="82"/>
      <c r="D383" s="65">
        <f t="shared" si="161"/>
        <v>0</v>
      </c>
      <c r="E383" s="83"/>
      <c r="F383" s="65">
        <f t="shared" si="161"/>
        <v>0</v>
      </c>
      <c r="G383" s="83"/>
      <c r="H383" s="65">
        <f t="shared" si="156"/>
        <v>0</v>
      </c>
      <c r="I383" s="83"/>
      <c r="J383" s="65">
        <f t="shared" si="157"/>
        <v>0</v>
      </c>
      <c r="K383" s="83"/>
      <c r="L383" s="65">
        <f t="shared" si="158"/>
        <v>0</v>
      </c>
      <c r="M383" s="83"/>
      <c r="N383" s="65">
        <f t="shared" si="159"/>
        <v>0</v>
      </c>
      <c r="O383" s="83"/>
      <c r="P383" s="65">
        <f t="shared" si="162"/>
        <v>0</v>
      </c>
      <c r="Q383" s="83"/>
      <c r="R383" s="83"/>
      <c r="S383" s="84"/>
      <c r="T383" s="84"/>
      <c r="U383" s="85"/>
      <c r="V383" s="86"/>
      <c r="W383" s="87"/>
      <c r="X383" s="79"/>
    </row>
    <row r="384" spans="1:24" ht="16.5" customHeight="1">
      <c r="A384" s="79"/>
      <c r="B384" s="147" t="s">
        <v>54</v>
      </c>
      <c r="C384" s="120" t="s">
        <v>38</v>
      </c>
      <c r="D384" s="65">
        <f t="shared" si="161"/>
        <v>28000</v>
      </c>
      <c r="E384" s="65">
        <v>25000</v>
      </c>
      <c r="F384" s="65">
        <f t="shared" si="161"/>
        <v>40000</v>
      </c>
      <c r="G384" s="65">
        <v>40000</v>
      </c>
      <c r="H384" s="65">
        <f t="shared" si="156"/>
        <v>40000</v>
      </c>
      <c r="I384" s="65">
        <v>40000</v>
      </c>
      <c r="J384" s="65">
        <f t="shared" si="157"/>
        <v>40000</v>
      </c>
      <c r="K384" s="65">
        <v>30000</v>
      </c>
      <c r="L384" s="65">
        <f t="shared" si="158"/>
        <v>30000</v>
      </c>
      <c r="M384" s="65">
        <v>25000</v>
      </c>
      <c r="N384" s="65">
        <f t="shared" si="159"/>
        <v>50000</v>
      </c>
      <c r="O384" s="65">
        <v>30000</v>
      </c>
      <c r="P384" s="65">
        <f t="shared" si="162"/>
        <v>50000</v>
      </c>
      <c r="Q384" s="65">
        <v>40000</v>
      </c>
      <c r="R384" s="101">
        <f t="shared" ref="R384:S390" si="163">SUM(D384+F384+H384+J384+L384+N384+P384)/7</f>
        <v>39714.285714285717</v>
      </c>
      <c r="S384" s="65">
        <f t="shared" si="163"/>
        <v>32857.142857142855</v>
      </c>
      <c r="T384" s="71">
        <f t="shared" ref="T384:T390" si="164">SUM(S384-R384)</f>
        <v>-6857.1428571428623</v>
      </c>
      <c r="U384" s="102">
        <f t="shared" ref="U384:U390" si="165">AVERAGE(S384-R384)/R384</f>
        <v>-0.17266187050359724</v>
      </c>
      <c r="V384" s="73">
        <f t="shared" ref="V384:V390" si="166">MAX(E384,G384,I384,K384,M384,O384,Q384)</f>
        <v>40000</v>
      </c>
      <c r="W384" s="74">
        <f t="shared" ref="W384:W390" si="167">MIN(E384,G384,I384,K384,M384,O384,Q384)</f>
        <v>25000</v>
      </c>
      <c r="X384" s="79"/>
    </row>
    <row r="385" spans="1:24" ht="16.5" customHeight="1">
      <c r="A385" s="114"/>
      <c r="B385" s="106" t="s">
        <v>55</v>
      </c>
      <c r="C385" s="120" t="s">
        <v>38</v>
      </c>
      <c r="D385" s="65">
        <f t="shared" si="161"/>
        <v>60000</v>
      </c>
      <c r="E385" s="65">
        <v>50000</v>
      </c>
      <c r="F385" s="65">
        <f t="shared" si="161"/>
        <v>70000</v>
      </c>
      <c r="G385" s="65">
        <v>50000</v>
      </c>
      <c r="H385" s="65">
        <f t="shared" si="156"/>
        <v>70000</v>
      </c>
      <c r="I385" s="65">
        <v>60000</v>
      </c>
      <c r="J385" s="65">
        <f t="shared" si="157"/>
        <v>80000</v>
      </c>
      <c r="K385" s="65">
        <v>80000</v>
      </c>
      <c r="L385" s="65">
        <f t="shared" si="158"/>
        <v>65000</v>
      </c>
      <c r="M385" s="65">
        <v>40000</v>
      </c>
      <c r="N385" s="65">
        <f t="shared" si="159"/>
        <v>80000</v>
      </c>
      <c r="O385" s="65">
        <v>50000</v>
      </c>
      <c r="P385" s="65">
        <f t="shared" si="162"/>
        <v>80000</v>
      </c>
      <c r="Q385" s="65">
        <v>50000</v>
      </c>
      <c r="R385" s="101">
        <f t="shared" si="163"/>
        <v>72142.857142857145</v>
      </c>
      <c r="S385" s="65">
        <f t="shared" si="163"/>
        <v>54285.714285714283</v>
      </c>
      <c r="T385" s="71">
        <f t="shared" si="164"/>
        <v>-17857.142857142862</v>
      </c>
      <c r="U385" s="102">
        <f t="shared" si="165"/>
        <v>-0.24752475247524758</v>
      </c>
      <c r="V385" s="73">
        <f t="shared" si="166"/>
        <v>80000</v>
      </c>
      <c r="W385" s="74">
        <f t="shared" si="167"/>
        <v>40000</v>
      </c>
      <c r="X385" s="79"/>
    </row>
    <row r="386" spans="1:24" ht="16.5" customHeight="1">
      <c r="A386" s="79">
        <v>9</v>
      </c>
      <c r="B386" s="88" t="s">
        <v>56</v>
      </c>
      <c r="C386" s="148" t="s">
        <v>38</v>
      </c>
      <c r="D386" s="65">
        <f t="shared" si="161"/>
        <v>16000</v>
      </c>
      <c r="E386" s="65">
        <v>16000</v>
      </c>
      <c r="F386" s="65">
        <f t="shared" si="161"/>
        <v>20000</v>
      </c>
      <c r="G386" s="65">
        <v>20000</v>
      </c>
      <c r="H386" s="65">
        <f t="shared" si="156"/>
        <v>12000</v>
      </c>
      <c r="I386" s="65">
        <v>12000</v>
      </c>
      <c r="J386" s="65">
        <f t="shared" si="157"/>
        <v>16000</v>
      </c>
      <c r="K386" s="65">
        <v>16000</v>
      </c>
      <c r="L386" s="65">
        <f t="shared" si="158"/>
        <v>24000</v>
      </c>
      <c r="M386" s="65">
        <v>19000</v>
      </c>
      <c r="N386" s="65">
        <f t="shared" si="159"/>
        <v>20000</v>
      </c>
      <c r="O386" s="65">
        <v>20000</v>
      </c>
      <c r="P386" s="65">
        <f t="shared" si="162"/>
        <v>20000</v>
      </c>
      <c r="Q386" s="65">
        <v>20000</v>
      </c>
      <c r="R386" s="101">
        <f t="shared" si="163"/>
        <v>18285.714285714286</v>
      </c>
      <c r="S386" s="65">
        <f t="shared" si="163"/>
        <v>17571.428571428572</v>
      </c>
      <c r="T386" s="71">
        <f t="shared" si="164"/>
        <v>-714.28571428571377</v>
      </c>
      <c r="U386" s="102">
        <f t="shared" si="165"/>
        <v>-3.9062499999999972E-2</v>
      </c>
      <c r="V386" s="73">
        <f t="shared" si="166"/>
        <v>20000</v>
      </c>
      <c r="W386" s="74">
        <f t="shared" si="167"/>
        <v>12000</v>
      </c>
      <c r="X386" s="79"/>
    </row>
    <row r="387" spans="1:24" ht="16.5" customHeight="1">
      <c r="A387" s="79">
        <v>10</v>
      </c>
      <c r="B387" s="88" t="s">
        <v>57</v>
      </c>
      <c r="C387" s="148" t="s">
        <v>38</v>
      </c>
      <c r="D387" s="65">
        <f t="shared" si="161"/>
        <v>16000</v>
      </c>
      <c r="E387" s="65">
        <v>16000</v>
      </c>
      <c r="F387" s="65">
        <f t="shared" si="161"/>
        <v>24000</v>
      </c>
      <c r="G387" s="65">
        <v>22000</v>
      </c>
      <c r="H387" s="65">
        <f t="shared" si="156"/>
        <v>18000</v>
      </c>
      <c r="I387" s="65">
        <v>18000</v>
      </c>
      <c r="J387" s="65">
        <f t="shared" si="157"/>
        <v>14000</v>
      </c>
      <c r="K387" s="65">
        <v>14000</v>
      </c>
      <c r="L387" s="65">
        <f t="shared" si="158"/>
        <v>20000</v>
      </c>
      <c r="M387" s="65">
        <v>19000</v>
      </c>
      <c r="N387" s="65">
        <f t="shared" si="159"/>
        <v>20000</v>
      </c>
      <c r="O387" s="65">
        <v>20000</v>
      </c>
      <c r="P387" s="65">
        <f t="shared" si="162"/>
        <v>16000</v>
      </c>
      <c r="Q387" s="65">
        <v>15000</v>
      </c>
      <c r="R387" s="101">
        <f t="shared" si="163"/>
        <v>18285.714285714286</v>
      </c>
      <c r="S387" s="65">
        <f t="shared" si="163"/>
        <v>17714.285714285714</v>
      </c>
      <c r="T387" s="71">
        <f t="shared" si="164"/>
        <v>-571.42857142857247</v>
      </c>
      <c r="U387" s="102">
        <f t="shared" si="165"/>
        <v>-3.1250000000000056E-2</v>
      </c>
      <c r="V387" s="73">
        <f t="shared" si="166"/>
        <v>22000</v>
      </c>
      <c r="W387" s="74">
        <f t="shared" si="167"/>
        <v>14000</v>
      </c>
      <c r="X387" s="79"/>
    </row>
    <row r="388" spans="1:24" ht="16.5" customHeight="1">
      <c r="A388" s="95">
        <v>11</v>
      </c>
      <c r="B388" s="88" t="s">
        <v>58</v>
      </c>
      <c r="C388" s="148" t="s">
        <v>38</v>
      </c>
      <c r="D388" s="65">
        <f t="shared" si="161"/>
        <v>7000</v>
      </c>
      <c r="E388" s="65">
        <v>6000</v>
      </c>
      <c r="F388" s="65">
        <f t="shared" si="161"/>
        <v>10000</v>
      </c>
      <c r="G388" s="65">
        <v>12000</v>
      </c>
      <c r="H388" s="65">
        <f t="shared" si="156"/>
        <v>8000</v>
      </c>
      <c r="I388" s="65">
        <v>8000</v>
      </c>
      <c r="J388" s="65">
        <f t="shared" si="157"/>
        <v>8000</v>
      </c>
      <c r="K388" s="65">
        <v>6000</v>
      </c>
      <c r="L388" s="65">
        <f t="shared" si="158"/>
        <v>12000</v>
      </c>
      <c r="M388" s="65">
        <v>12000</v>
      </c>
      <c r="N388" s="65">
        <f t="shared" si="159"/>
        <v>14000</v>
      </c>
      <c r="O388" s="65">
        <v>10000</v>
      </c>
      <c r="P388" s="65">
        <f t="shared" si="162"/>
        <v>12000</v>
      </c>
      <c r="Q388" s="65">
        <v>12000</v>
      </c>
      <c r="R388" s="101">
        <f t="shared" si="163"/>
        <v>10142.857142857143</v>
      </c>
      <c r="S388" s="65">
        <f t="shared" si="163"/>
        <v>9428.5714285714294</v>
      </c>
      <c r="T388" s="71">
        <f t="shared" si="164"/>
        <v>-714.28571428571377</v>
      </c>
      <c r="U388" s="102">
        <f t="shared" si="165"/>
        <v>-7.0422535211267553E-2</v>
      </c>
      <c r="V388" s="73">
        <f t="shared" si="166"/>
        <v>12000</v>
      </c>
      <c r="W388" s="74">
        <f t="shared" si="167"/>
        <v>6000</v>
      </c>
      <c r="X388" s="79"/>
    </row>
    <row r="389" spans="1:24" ht="16.5" customHeight="1">
      <c r="A389" s="79">
        <v>12</v>
      </c>
      <c r="B389" s="149" t="s">
        <v>59</v>
      </c>
      <c r="C389" s="233" t="s">
        <v>38</v>
      </c>
      <c r="D389" s="65">
        <f t="shared" si="161"/>
        <v>6000</v>
      </c>
      <c r="E389" s="65">
        <v>6000</v>
      </c>
      <c r="F389" s="65">
        <f t="shared" si="161"/>
        <v>8000</v>
      </c>
      <c r="G389" s="65">
        <v>7000</v>
      </c>
      <c r="H389" s="65">
        <f t="shared" si="156"/>
        <v>6000</v>
      </c>
      <c r="I389" s="65">
        <v>6000</v>
      </c>
      <c r="J389" s="65">
        <f t="shared" si="157"/>
        <v>7000</v>
      </c>
      <c r="K389" s="65">
        <v>6000</v>
      </c>
      <c r="L389" s="65">
        <f t="shared" si="158"/>
        <v>8000</v>
      </c>
      <c r="M389" s="65">
        <v>10000</v>
      </c>
      <c r="N389" s="65">
        <f t="shared" si="159"/>
        <v>8000</v>
      </c>
      <c r="O389" s="65">
        <v>8000</v>
      </c>
      <c r="P389" s="65">
        <f t="shared" si="162"/>
        <v>6000</v>
      </c>
      <c r="Q389" s="65">
        <v>7000</v>
      </c>
      <c r="R389" s="101">
        <f t="shared" si="163"/>
        <v>7000</v>
      </c>
      <c r="S389" s="65">
        <f t="shared" si="163"/>
        <v>7142.8571428571431</v>
      </c>
      <c r="T389" s="71">
        <f t="shared" si="164"/>
        <v>142.85714285714312</v>
      </c>
      <c r="U389" s="102">
        <f t="shared" si="165"/>
        <v>2.0408163265306159E-2</v>
      </c>
      <c r="V389" s="73">
        <f t="shared" si="166"/>
        <v>10000</v>
      </c>
      <c r="W389" s="74">
        <f t="shared" si="167"/>
        <v>6000</v>
      </c>
      <c r="X389" s="79"/>
    </row>
    <row r="390" spans="1:24" ht="16.5" customHeight="1">
      <c r="A390" s="95">
        <v>13</v>
      </c>
      <c r="B390" s="149" t="s">
        <v>60</v>
      </c>
      <c r="C390" s="233" t="s">
        <v>38</v>
      </c>
      <c r="D390" s="65">
        <f t="shared" si="161"/>
        <v>10000</v>
      </c>
      <c r="E390" s="65">
        <v>10000</v>
      </c>
      <c r="F390" s="65">
        <f t="shared" si="161"/>
        <v>12000</v>
      </c>
      <c r="G390" s="65">
        <v>11000</v>
      </c>
      <c r="H390" s="65">
        <f t="shared" si="156"/>
        <v>9000</v>
      </c>
      <c r="I390" s="65">
        <v>9000</v>
      </c>
      <c r="J390" s="65">
        <f t="shared" si="157"/>
        <v>10000</v>
      </c>
      <c r="K390" s="65">
        <v>9000</v>
      </c>
      <c r="L390" s="65">
        <f t="shared" si="158"/>
        <v>12000</v>
      </c>
      <c r="M390" s="65">
        <v>12000</v>
      </c>
      <c r="N390" s="65">
        <f t="shared" si="159"/>
        <v>10000</v>
      </c>
      <c r="O390" s="65">
        <v>10000</v>
      </c>
      <c r="P390" s="65">
        <f t="shared" si="162"/>
        <v>12000</v>
      </c>
      <c r="Q390" s="65">
        <v>12000</v>
      </c>
      <c r="R390" s="101">
        <f t="shared" si="163"/>
        <v>10714.285714285714</v>
      </c>
      <c r="S390" s="65">
        <f t="shared" si="163"/>
        <v>10428.571428571429</v>
      </c>
      <c r="T390" s="71">
        <f t="shared" si="164"/>
        <v>-285.71428571428442</v>
      </c>
      <c r="U390" s="102">
        <f t="shared" si="165"/>
        <v>-2.6666666666666547E-2</v>
      </c>
      <c r="V390" s="73">
        <f t="shared" si="166"/>
        <v>12000</v>
      </c>
      <c r="W390" s="74">
        <f t="shared" si="167"/>
        <v>9000</v>
      </c>
      <c r="X390" s="79"/>
    </row>
    <row r="391" spans="1:24" ht="16.5" customHeight="1">
      <c r="A391" s="95">
        <v>14</v>
      </c>
      <c r="B391" s="149" t="s">
        <v>61</v>
      </c>
      <c r="C391" s="82"/>
      <c r="D391" s="65">
        <f t="shared" si="161"/>
        <v>0</v>
      </c>
      <c r="E391" s="83"/>
      <c r="F391" s="65">
        <f t="shared" si="161"/>
        <v>0</v>
      </c>
      <c r="G391" s="83"/>
      <c r="H391" s="65">
        <f t="shared" si="156"/>
        <v>0</v>
      </c>
      <c r="I391" s="83"/>
      <c r="J391" s="65">
        <f t="shared" si="157"/>
        <v>0</v>
      </c>
      <c r="K391" s="83"/>
      <c r="L391" s="65">
        <f t="shared" si="158"/>
        <v>0</v>
      </c>
      <c r="M391" s="83"/>
      <c r="N391" s="65">
        <f t="shared" si="159"/>
        <v>0</v>
      </c>
      <c r="O391" s="83"/>
      <c r="P391" s="65">
        <f t="shared" si="162"/>
        <v>0</v>
      </c>
      <c r="Q391" s="83"/>
      <c r="R391" s="83"/>
      <c r="S391" s="84"/>
      <c r="T391" s="84"/>
      <c r="U391" s="85"/>
      <c r="V391" s="86"/>
      <c r="W391" s="87"/>
      <c r="X391" s="79"/>
    </row>
    <row r="392" spans="1:24" ht="16.5" customHeight="1">
      <c r="A392" s="79"/>
      <c r="B392" s="150" t="s">
        <v>62</v>
      </c>
      <c r="C392" s="233" t="s">
        <v>63</v>
      </c>
      <c r="D392" s="65">
        <f t="shared" si="161"/>
        <v>10000</v>
      </c>
      <c r="E392" s="64">
        <v>10000</v>
      </c>
      <c r="F392" s="65">
        <f t="shared" si="161"/>
        <v>9000</v>
      </c>
      <c r="G392" s="64">
        <v>9000</v>
      </c>
      <c r="H392" s="65">
        <f t="shared" si="156"/>
        <v>9000</v>
      </c>
      <c r="I392" s="64">
        <v>9000</v>
      </c>
      <c r="J392" s="65">
        <f t="shared" si="157"/>
        <v>8500</v>
      </c>
      <c r="K392" s="64">
        <v>8500</v>
      </c>
      <c r="L392" s="65">
        <f t="shared" si="158"/>
        <v>9500</v>
      </c>
      <c r="M392" s="64">
        <v>9000</v>
      </c>
      <c r="N392" s="65">
        <f t="shared" si="159"/>
        <v>8500</v>
      </c>
      <c r="O392" s="64">
        <v>8500</v>
      </c>
      <c r="P392" s="65">
        <f t="shared" si="162"/>
        <v>11000</v>
      </c>
      <c r="Q392" s="64">
        <v>11000</v>
      </c>
      <c r="R392" s="142">
        <f t="shared" ref="R392:S395" si="168">SUM(D392+F392+H392+J392+L392+N392+P392)/7</f>
        <v>9357.1428571428569</v>
      </c>
      <c r="S392" s="64">
        <f t="shared" si="168"/>
        <v>9285.7142857142862</v>
      </c>
      <c r="T392" s="92">
        <f>SUM(S392-R392)</f>
        <v>-71.428571428570649</v>
      </c>
      <c r="U392" s="93">
        <f>AVERAGE(S392-R392)/R392</f>
        <v>-7.6335877862594593E-3</v>
      </c>
      <c r="V392" s="69">
        <f>MAX(E392,G392,I392,K392,M392,O392,Q392)</f>
        <v>11000</v>
      </c>
      <c r="W392" s="70">
        <f>MIN(E392,G392,I392,K392,M392,O392,Q392)</f>
        <v>8500</v>
      </c>
      <c r="X392" s="79"/>
    </row>
    <row r="393" spans="1:24" ht="16.5" customHeight="1">
      <c r="A393" s="95"/>
      <c r="B393" s="140" t="s">
        <v>64</v>
      </c>
      <c r="C393" s="227" t="s">
        <v>65</v>
      </c>
      <c r="D393" s="65">
        <f t="shared" si="161"/>
        <v>13000</v>
      </c>
      <c r="E393" s="65">
        <v>13000</v>
      </c>
      <c r="F393" s="65">
        <f t="shared" si="161"/>
        <v>14000</v>
      </c>
      <c r="G393" s="65">
        <v>14000</v>
      </c>
      <c r="H393" s="65">
        <f t="shared" si="156"/>
        <v>10000</v>
      </c>
      <c r="I393" s="65">
        <v>10000</v>
      </c>
      <c r="J393" s="65">
        <f t="shared" si="157"/>
        <v>9000</v>
      </c>
      <c r="K393" s="65">
        <v>9000</v>
      </c>
      <c r="L393" s="65">
        <f t="shared" si="158"/>
        <v>10000</v>
      </c>
      <c r="M393" s="65">
        <v>9000</v>
      </c>
      <c r="N393" s="65">
        <f t="shared" si="159"/>
        <v>13000</v>
      </c>
      <c r="O393" s="65">
        <v>13000</v>
      </c>
      <c r="P393" s="65">
        <f t="shared" si="162"/>
        <v>10000</v>
      </c>
      <c r="Q393" s="65">
        <v>10000</v>
      </c>
      <c r="R393" s="101">
        <f t="shared" si="168"/>
        <v>11285.714285714286</v>
      </c>
      <c r="S393" s="65">
        <f t="shared" si="168"/>
        <v>11142.857142857143</v>
      </c>
      <c r="T393" s="71">
        <f>SUM(S393-R393)</f>
        <v>-142.85714285714312</v>
      </c>
      <c r="U393" s="102">
        <f>AVERAGE(S393-R393)/R393</f>
        <v>-1.2658227848101288E-2</v>
      </c>
      <c r="V393" s="73">
        <f>MAX(E393,G393,I393,K393,M393,O393,Q393)</f>
        <v>14000</v>
      </c>
      <c r="W393" s="74">
        <f>MIN(E393,G393,I393,K393,M393,O393,Q393)</f>
        <v>9000</v>
      </c>
      <c r="X393" s="79"/>
    </row>
    <row r="394" spans="1:24" ht="16.5" customHeight="1">
      <c r="A394" s="79"/>
      <c r="B394" s="150" t="s">
        <v>66</v>
      </c>
      <c r="C394" s="233" t="s">
        <v>67</v>
      </c>
      <c r="D394" s="65">
        <f t="shared" si="161"/>
        <v>33650</v>
      </c>
      <c r="E394" s="64">
        <v>33650</v>
      </c>
      <c r="F394" s="65">
        <f t="shared" si="161"/>
        <v>33650</v>
      </c>
      <c r="G394" s="64">
        <v>33650</v>
      </c>
      <c r="H394" s="65">
        <f t="shared" si="156"/>
        <v>33650</v>
      </c>
      <c r="I394" s="64">
        <v>33650</v>
      </c>
      <c r="J394" s="65">
        <f t="shared" si="157"/>
        <v>33650</v>
      </c>
      <c r="K394" s="64">
        <v>33650</v>
      </c>
      <c r="L394" s="65">
        <f t="shared" si="158"/>
        <v>33650</v>
      </c>
      <c r="M394" s="64">
        <v>33650</v>
      </c>
      <c r="N394" s="65">
        <f t="shared" si="159"/>
        <v>33650</v>
      </c>
      <c r="O394" s="64">
        <v>33650</v>
      </c>
      <c r="P394" s="65">
        <f t="shared" si="162"/>
        <v>33650</v>
      </c>
      <c r="Q394" s="64">
        <v>33650</v>
      </c>
      <c r="R394" s="142">
        <f t="shared" si="168"/>
        <v>33650</v>
      </c>
      <c r="S394" s="64">
        <f t="shared" si="168"/>
        <v>33650</v>
      </c>
      <c r="T394" s="92">
        <f>SUM(S394-R394)</f>
        <v>0</v>
      </c>
      <c r="U394" s="93">
        <f>AVERAGE(S394-R394)/R394</f>
        <v>0</v>
      </c>
      <c r="V394" s="69">
        <f>MAX(E394,G394,I394,K394,M394,O394,Q394)</f>
        <v>33650</v>
      </c>
      <c r="W394" s="70">
        <f>MIN(E394,G394,I394,K394,M394,O394,Q394)</f>
        <v>33650</v>
      </c>
      <c r="X394" s="79"/>
    </row>
    <row r="395" spans="1:24" ht="16.5" customHeight="1">
      <c r="A395" s="95"/>
      <c r="B395" s="140" t="s">
        <v>68</v>
      </c>
      <c r="C395" s="227" t="s">
        <v>67</v>
      </c>
      <c r="D395" s="65">
        <f t="shared" si="161"/>
        <v>34100</v>
      </c>
      <c r="E395" s="65">
        <v>34100</v>
      </c>
      <c r="F395" s="65">
        <f t="shared" si="161"/>
        <v>34100</v>
      </c>
      <c r="G395" s="65">
        <v>34100</v>
      </c>
      <c r="H395" s="65">
        <f t="shared" si="156"/>
        <v>34100</v>
      </c>
      <c r="I395" s="65">
        <v>34100</v>
      </c>
      <c r="J395" s="65">
        <f t="shared" si="157"/>
        <v>34100</v>
      </c>
      <c r="K395" s="65">
        <v>34100</v>
      </c>
      <c r="L395" s="65">
        <f t="shared" si="158"/>
        <v>34100</v>
      </c>
      <c r="M395" s="65">
        <v>34100</v>
      </c>
      <c r="N395" s="65">
        <f t="shared" si="159"/>
        <v>34100</v>
      </c>
      <c r="O395" s="65">
        <v>34100</v>
      </c>
      <c r="P395" s="65">
        <f t="shared" si="162"/>
        <v>34100</v>
      </c>
      <c r="Q395" s="65">
        <v>34100</v>
      </c>
      <c r="R395" s="101">
        <f t="shared" si="168"/>
        <v>34100</v>
      </c>
      <c r="S395" s="65">
        <f t="shared" si="168"/>
        <v>34100</v>
      </c>
      <c r="T395" s="71">
        <f>SUM(S395-R395)</f>
        <v>0</v>
      </c>
      <c r="U395" s="102">
        <f>AVERAGE(S395-R395)/R395</f>
        <v>0</v>
      </c>
      <c r="V395" s="73">
        <f>MAX(E395,G395,I395,K395,M395,O395,Q395)</f>
        <v>34100</v>
      </c>
      <c r="W395" s="74">
        <f>MIN(E395,G395,I395,K395,M395,O395,Q395)</f>
        <v>34100</v>
      </c>
      <c r="X395" s="114"/>
    </row>
    <row r="396" spans="1:24" ht="16.5" customHeight="1">
      <c r="A396" s="79">
        <v>15</v>
      </c>
      <c r="B396" s="111" t="s">
        <v>69</v>
      </c>
      <c r="C396" s="82"/>
      <c r="D396" s="65">
        <f t="shared" si="161"/>
        <v>0</v>
      </c>
      <c r="E396" s="83"/>
      <c r="F396" s="65">
        <f t="shared" si="161"/>
        <v>0</v>
      </c>
      <c r="G396" s="83"/>
      <c r="H396" s="65">
        <f t="shared" si="156"/>
        <v>0</v>
      </c>
      <c r="I396" s="83"/>
      <c r="J396" s="65">
        <f t="shared" si="157"/>
        <v>0</v>
      </c>
      <c r="K396" s="83"/>
      <c r="L396" s="65">
        <f t="shared" si="158"/>
        <v>0</v>
      </c>
      <c r="M396" s="83"/>
      <c r="N396" s="65">
        <f t="shared" si="159"/>
        <v>0</v>
      </c>
      <c r="O396" s="83"/>
      <c r="P396" s="65">
        <f t="shared" si="162"/>
        <v>0</v>
      </c>
      <c r="Q396" s="83"/>
      <c r="R396" s="83"/>
      <c r="S396" s="84"/>
      <c r="T396" s="84"/>
      <c r="U396" s="85"/>
      <c r="V396" s="86"/>
      <c r="W396" s="87"/>
      <c r="X396" s="79"/>
    </row>
    <row r="397" spans="1:24" ht="16.5" customHeight="1">
      <c r="A397" s="95"/>
      <c r="B397" s="88" t="s">
        <v>155</v>
      </c>
      <c r="C397" s="227" t="s">
        <v>71</v>
      </c>
      <c r="D397" s="65">
        <f t="shared" si="161"/>
        <v>3500</v>
      </c>
      <c r="E397" s="65">
        <v>3500</v>
      </c>
      <c r="F397" s="65">
        <f t="shared" si="161"/>
        <v>6000</v>
      </c>
      <c r="G397" s="65">
        <v>6000</v>
      </c>
      <c r="H397" s="65">
        <f t="shared" si="156"/>
        <v>1000</v>
      </c>
      <c r="I397" s="65">
        <v>1000</v>
      </c>
      <c r="J397" s="65">
        <f t="shared" si="157"/>
        <v>1000</v>
      </c>
      <c r="K397" s="65">
        <v>1000</v>
      </c>
      <c r="L397" s="65">
        <f t="shared" si="158"/>
        <v>1000</v>
      </c>
      <c r="M397" s="65">
        <v>1000</v>
      </c>
      <c r="N397" s="65">
        <f t="shared" si="159"/>
        <v>4000</v>
      </c>
      <c r="O397" s="65">
        <v>4000</v>
      </c>
      <c r="P397" s="65">
        <f t="shared" si="162"/>
        <v>5000</v>
      </c>
      <c r="Q397" s="65">
        <v>5000</v>
      </c>
      <c r="R397" s="101">
        <f>SUM(D397+F397+H397+J397+L397+N397+P397)/7</f>
        <v>3071.4285714285716</v>
      </c>
      <c r="S397" s="65">
        <f>SUM(E397+G397+I397+K397+M397+O397+Q397)/7</f>
        <v>3071.4285714285716</v>
      </c>
      <c r="T397" s="71">
        <f>SUM(S397-R397)</f>
        <v>0</v>
      </c>
      <c r="U397" s="102">
        <f>AVERAGE(S397-R397)/R397</f>
        <v>0</v>
      </c>
      <c r="V397" s="73">
        <f>MAX(E397,G397,I397,K397,M397,O397,Q397)</f>
        <v>6000</v>
      </c>
      <c r="W397" s="74">
        <f>MIN(E397,G397,I397,K397,M397,O397,Q397)</f>
        <v>1000</v>
      </c>
      <c r="X397" s="79"/>
    </row>
    <row r="398" spans="1:24" ht="16.5" customHeight="1">
      <c r="A398" s="79"/>
      <c r="B398" s="77" t="s">
        <v>72</v>
      </c>
      <c r="C398" s="100" t="s">
        <v>73</v>
      </c>
      <c r="D398" s="65">
        <f t="shared" si="161"/>
        <v>1000</v>
      </c>
      <c r="E398" s="66">
        <v>1000</v>
      </c>
      <c r="F398" s="65">
        <f t="shared" si="161"/>
        <v>1500</v>
      </c>
      <c r="G398" s="66">
        <v>1500</v>
      </c>
      <c r="H398" s="65">
        <f t="shared" si="156"/>
        <v>3000</v>
      </c>
      <c r="I398" s="66">
        <v>3000</v>
      </c>
      <c r="J398" s="65">
        <f t="shared" si="157"/>
        <v>750</v>
      </c>
      <c r="K398" s="66">
        <v>750</v>
      </c>
      <c r="L398" s="65">
        <f t="shared" si="158"/>
        <v>1000</v>
      </c>
      <c r="M398" s="66">
        <v>1000</v>
      </c>
      <c r="N398" s="65">
        <f t="shared" si="159"/>
        <v>1500</v>
      </c>
      <c r="O398" s="66">
        <v>1500</v>
      </c>
      <c r="P398" s="65">
        <f t="shared" si="162"/>
        <v>2000</v>
      </c>
      <c r="Q398" s="66">
        <v>2000</v>
      </c>
      <c r="R398" s="137">
        <f>SUM(D398+F398+H398+J398+L398+N398+P398)/7</f>
        <v>1535.7142857142858</v>
      </c>
      <c r="S398" s="66">
        <f>SUM(E398+G398+I398+K398+M398+O398+Q398)/7</f>
        <v>1535.7142857142858</v>
      </c>
      <c r="T398" s="75">
        <f>SUM(S398-R398)</f>
        <v>0</v>
      </c>
      <c r="U398" s="102">
        <f>AVERAGE(S398-R398)/R398</f>
        <v>0</v>
      </c>
      <c r="V398" s="73">
        <f>MAX(E398,G398,I398,K398,M398,O398,Q398)</f>
        <v>3000</v>
      </c>
      <c r="W398" s="74">
        <f>MIN(E398,G398,I398,K398,M398,O398,Q398)</f>
        <v>750</v>
      </c>
      <c r="X398" s="95"/>
    </row>
    <row r="399" spans="1:24" ht="16.5" customHeight="1">
      <c r="A399" s="95">
        <v>16</v>
      </c>
      <c r="B399" s="111" t="s">
        <v>74</v>
      </c>
      <c r="C399" s="82"/>
      <c r="D399" s="65">
        <f t="shared" si="161"/>
        <v>0</v>
      </c>
      <c r="E399" s="83"/>
      <c r="F399" s="65">
        <f t="shared" si="161"/>
        <v>0</v>
      </c>
      <c r="G399" s="83"/>
      <c r="H399" s="65">
        <f t="shared" si="156"/>
        <v>0</v>
      </c>
      <c r="I399" s="83"/>
      <c r="J399" s="65">
        <f t="shared" si="157"/>
        <v>0</v>
      </c>
      <c r="K399" s="83"/>
      <c r="L399" s="65">
        <f t="shared" si="158"/>
        <v>0</v>
      </c>
      <c r="M399" s="83"/>
      <c r="N399" s="65">
        <f t="shared" si="159"/>
        <v>0</v>
      </c>
      <c r="O399" s="83"/>
      <c r="P399" s="65">
        <f t="shared" si="162"/>
        <v>0</v>
      </c>
      <c r="Q399" s="83"/>
      <c r="R399" s="83"/>
      <c r="S399" s="84"/>
      <c r="T399" s="84"/>
      <c r="U399" s="85"/>
      <c r="V399" s="86"/>
      <c r="W399" s="87"/>
      <c r="X399" s="114"/>
    </row>
    <row r="400" spans="1:24" ht="16.5" customHeight="1">
      <c r="A400" s="79"/>
      <c r="B400" s="78" t="s">
        <v>75</v>
      </c>
      <c r="C400" s="120" t="s">
        <v>38</v>
      </c>
      <c r="D400" s="65">
        <f t="shared" si="161"/>
        <v>11000</v>
      </c>
      <c r="E400" s="64">
        <v>11000</v>
      </c>
      <c r="F400" s="65">
        <f t="shared" si="161"/>
        <v>12000</v>
      </c>
      <c r="G400" s="64">
        <v>12000</v>
      </c>
      <c r="H400" s="65">
        <f t="shared" si="156"/>
        <v>19500</v>
      </c>
      <c r="I400" s="64">
        <v>19500</v>
      </c>
      <c r="J400" s="65">
        <f t="shared" si="157"/>
        <v>11000</v>
      </c>
      <c r="K400" s="64">
        <v>11000</v>
      </c>
      <c r="L400" s="65">
        <f t="shared" si="158"/>
        <v>11000</v>
      </c>
      <c r="M400" s="64">
        <v>12000</v>
      </c>
      <c r="N400" s="65">
        <f t="shared" si="159"/>
        <v>12000</v>
      </c>
      <c r="O400" s="64">
        <v>12000</v>
      </c>
      <c r="P400" s="65">
        <f t="shared" si="162"/>
        <v>10000</v>
      </c>
      <c r="Q400" s="64">
        <v>10000</v>
      </c>
      <c r="R400" s="142">
        <f t="shared" ref="R400:S405" si="169">SUM(D400+F400+H400+J400+L400+N400+P400)/7</f>
        <v>12357.142857142857</v>
      </c>
      <c r="S400" s="64">
        <f t="shared" si="169"/>
        <v>12500</v>
      </c>
      <c r="T400" s="92">
        <f t="shared" ref="T400:T405" si="170">SUM(S400-R400)</f>
        <v>142.85714285714312</v>
      </c>
      <c r="U400" s="102">
        <f t="shared" ref="U400:U405" si="171">AVERAGE(S400-R400)/R400</f>
        <v>1.1560693641618519E-2</v>
      </c>
      <c r="V400" s="73">
        <f t="shared" ref="V400:V405" si="172">MAX(E400,G400,I400,K400,M400,O400,Q400)</f>
        <v>19500</v>
      </c>
      <c r="W400" s="74">
        <f t="shared" ref="W400:W405" si="173">MIN(E400,G400,I400,K400,M400,O400,Q400)</f>
        <v>10000</v>
      </c>
      <c r="X400" s="79"/>
    </row>
    <row r="401" spans="1:24" ht="16.5" customHeight="1">
      <c r="A401" s="95"/>
      <c r="B401" s="106" t="s">
        <v>76</v>
      </c>
      <c r="C401" s="120" t="s">
        <v>38</v>
      </c>
      <c r="D401" s="65">
        <f t="shared" si="161"/>
        <v>9000</v>
      </c>
      <c r="E401" s="65">
        <v>9000</v>
      </c>
      <c r="F401" s="65">
        <f t="shared" si="161"/>
        <v>9000</v>
      </c>
      <c r="G401" s="65">
        <v>9000</v>
      </c>
      <c r="H401" s="65">
        <f t="shared" si="156"/>
        <v>19500</v>
      </c>
      <c r="I401" s="65">
        <v>19500</v>
      </c>
      <c r="J401" s="65">
        <f t="shared" si="157"/>
        <v>11000</v>
      </c>
      <c r="K401" s="65">
        <v>11000</v>
      </c>
      <c r="L401" s="65">
        <f t="shared" si="158"/>
        <v>9000</v>
      </c>
      <c r="M401" s="65">
        <v>14000</v>
      </c>
      <c r="N401" s="65">
        <f t="shared" si="159"/>
        <v>11000</v>
      </c>
      <c r="O401" s="65">
        <v>11000</v>
      </c>
      <c r="P401" s="65">
        <f t="shared" si="162"/>
        <v>16000</v>
      </c>
      <c r="Q401" s="65">
        <v>15000</v>
      </c>
      <c r="R401" s="101">
        <f t="shared" si="169"/>
        <v>12071.428571428571</v>
      </c>
      <c r="S401" s="65">
        <f t="shared" si="169"/>
        <v>12642.857142857143</v>
      </c>
      <c r="T401" s="71">
        <f t="shared" si="170"/>
        <v>571.42857142857247</v>
      </c>
      <c r="U401" s="102">
        <f t="shared" si="171"/>
        <v>4.7337278106508965E-2</v>
      </c>
      <c r="V401" s="73">
        <f t="shared" si="172"/>
        <v>19500</v>
      </c>
      <c r="W401" s="74">
        <f t="shared" si="173"/>
        <v>9000</v>
      </c>
      <c r="X401" s="79"/>
    </row>
    <row r="402" spans="1:24" ht="16.5" customHeight="1">
      <c r="A402" s="79">
        <v>17</v>
      </c>
      <c r="B402" s="152" t="s">
        <v>77</v>
      </c>
      <c r="C402" s="153" t="s">
        <v>38</v>
      </c>
      <c r="D402" s="65">
        <f t="shared" si="161"/>
        <v>19000</v>
      </c>
      <c r="E402" s="65">
        <v>19000</v>
      </c>
      <c r="F402" s="65">
        <f t="shared" si="161"/>
        <v>24000</v>
      </c>
      <c r="G402" s="65">
        <v>24000</v>
      </c>
      <c r="H402" s="65">
        <f t="shared" si="156"/>
        <v>19000</v>
      </c>
      <c r="I402" s="65">
        <v>19000</v>
      </c>
      <c r="J402" s="65">
        <f t="shared" si="157"/>
        <v>19000</v>
      </c>
      <c r="K402" s="65">
        <v>19000</v>
      </c>
      <c r="L402" s="65">
        <f t="shared" si="158"/>
        <v>24000</v>
      </c>
      <c r="M402" s="65">
        <v>24000</v>
      </c>
      <c r="N402" s="65">
        <f t="shared" si="159"/>
        <v>20000</v>
      </c>
      <c r="O402" s="65">
        <v>20000</v>
      </c>
      <c r="P402" s="65">
        <f t="shared" si="162"/>
        <v>18000</v>
      </c>
      <c r="Q402" s="65">
        <v>15000</v>
      </c>
      <c r="R402" s="101">
        <f t="shared" si="169"/>
        <v>20428.571428571428</v>
      </c>
      <c r="S402" s="65">
        <f t="shared" si="169"/>
        <v>20000</v>
      </c>
      <c r="T402" s="71">
        <f t="shared" si="170"/>
        <v>-428.57142857142753</v>
      </c>
      <c r="U402" s="102">
        <f t="shared" si="171"/>
        <v>-2.0979020979020928E-2</v>
      </c>
      <c r="V402" s="73">
        <f t="shared" si="172"/>
        <v>24000</v>
      </c>
      <c r="W402" s="74">
        <f t="shared" si="173"/>
        <v>15000</v>
      </c>
      <c r="X402" s="79"/>
    </row>
    <row r="403" spans="1:24" ht="16.5" customHeight="1">
      <c r="A403" s="95">
        <v>18</v>
      </c>
      <c r="B403" s="106" t="s">
        <v>78</v>
      </c>
      <c r="C403" s="120" t="s">
        <v>38</v>
      </c>
      <c r="D403" s="65">
        <f t="shared" si="161"/>
        <v>19000</v>
      </c>
      <c r="E403" s="65">
        <v>19000</v>
      </c>
      <c r="F403" s="65">
        <f t="shared" si="161"/>
        <v>24000</v>
      </c>
      <c r="G403" s="65">
        <v>24000</v>
      </c>
      <c r="H403" s="65">
        <f t="shared" si="156"/>
        <v>19000</v>
      </c>
      <c r="I403" s="65">
        <v>19000</v>
      </c>
      <c r="J403" s="65">
        <f t="shared" si="157"/>
        <v>19000</v>
      </c>
      <c r="K403" s="65">
        <v>18000</v>
      </c>
      <c r="L403" s="65">
        <f t="shared" si="158"/>
        <v>25000</v>
      </c>
      <c r="M403" s="65">
        <v>22000</v>
      </c>
      <c r="N403" s="65">
        <f t="shared" si="159"/>
        <v>20000</v>
      </c>
      <c r="O403" s="65">
        <v>20000</v>
      </c>
      <c r="P403" s="65">
        <f t="shared" si="162"/>
        <v>24000</v>
      </c>
      <c r="Q403" s="65">
        <v>20000</v>
      </c>
      <c r="R403" s="101">
        <f t="shared" si="169"/>
        <v>21428.571428571428</v>
      </c>
      <c r="S403" s="65">
        <f t="shared" si="169"/>
        <v>20285.714285714286</v>
      </c>
      <c r="T403" s="71">
        <f t="shared" si="170"/>
        <v>-1142.8571428571413</v>
      </c>
      <c r="U403" s="102">
        <f t="shared" si="171"/>
        <v>-5.333333333333326E-2</v>
      </c>
      <c r="V403" s="73">
        <f t="shared" si="172"/>
        <v>24000</v>
      </c>
      <c r="W403" s="74">
        <f t="shared" si="173"/>
        <v>18000</v>
      </c>
      <c r="X403" s="79"/>
    </row>
    <row r="404" spans="1:24" ht="16.5" customHeight="1">
      <c r="A404" s="79">
        <v>19</v>
      </c>
      <c r="B404" s="106" t="s">
        <v>79</v>
      </c>
      <c r="C404" s="120" t="s">
        <v>80</v>
      </c>
      <c r="D404" s="65">
        <f t="shared" si="161"/>
        <v>2000</v>
      </c>
      <c r="E404" s="65">
        <v>2000</v>
      </c>
      <c r="F404" s="65">
        <f t="shared" si="161"/>
        <v>1500</v>
      </c>
      <c r="G404" s="65">
        <v>1500</v>
      </c>
      <c r="H404" s="65">
        <f t="shared" si="156"/>
        <v>1700</v>
      </c>
      <c r="I404" s="65">
        <v>1700</v>
      </c>
      <c r="J404" s="65">
        <f t="shared" si="157"/>
        <v>2000</v>
      </c>
      <c r="K404" s="65">
        <v>2000</v>
      </c>
      <c r="L404" s="65">
        <f t="shared" si="158"/>
        <v>1500</v>
      </c>
      <c r="M404" s="65">
        <v>2000</v>
      </c>
      <c r="N404" s="65">
        <f t="shared" si="159"/>
        <v>2000</v>
      </c>
      <c r="O404" s="65">
        <v>2000</v>
      </c>
      <c r="P404" s="65">
        <f t="shared" si="162"/>
        <v>1500</v>
      </c>
      <c r="Q404" s="65">
        <v>1500</v>
      </c>
      <c r="R404" s="101">
        <f t="shared" si="169"/>
        <v>1742.8571428571429</v>
      </c>
      <c r="S404" s="65">
        <f t="shared" si="169"/>
        <v>1814.2857142857142</v>
      </c>
      <c r="T404" s="71">
        <f t="shared" si="170"/>
        <v>71.428571428571331</v>
      </c>
      <c r="U404" s="102">
        <f t="shared" si="171"/>
        <v>4.0983606557376991E-2</v>
      </c>
      <c r="V404" s="73">
        <f t="shared" si="172"/>
        <v>2000</v>
      </c>
      <c r="W404" s="74">
        <f t="shared" si="173"/>
        <v>1500</v>
      </c>
      <c r="X404" s="79"/>
    </row>
    <row r="405" spans="1:24" ht="16.5" customHeight="1">
      <c r="A405" s="95">
        <v>20</v>
      </c>
      <c r="B405" s="146" t="s">
        <v>81</v>
      </c>
      <c r="C405" s="154" t="s">
        <v>38</v>
      </c>
      <c r="D405" s="65">
        <f t="shared" si="161"/>
        <v>6000</v>
      </c>
      <c r="E405" s="65">
        <v>6000</v>
      </c>
      <c r="F405" s="65">
        <f t="shared" si="161"/>
        <v>10000</v>
      </c>
      <c r="G405" s="65">
        <v>10000</v>
      </c>
      <c r="H405" s="65">
        <f t="shared" si="156"/>
        <v>7000</v>
      </c>
      <c r="I405" s="65">
        <v>7000</v>
      </c>
      <c r="J405" s="65">
        <f t="shared" si="157"/>
        <v>10000</v>
      </c>
      <c r="K405" s="65">
        <v>10000</v>
      </c>
      <c r="L405" s="65">
        <f t="shared" si="158"/>
        <v>6000</v>
      </c>
      <c r="M405" s="65">
        <v>6000</v>
      </c>
      <c r="N405" s="65">
        <f t="shared" si="159"/>
        <v>14000</v>
      </c>
      <c r="O405" s="65">
        <v>14000</v>
      </c>
      <c r="P405" s="65">
        <f t="shared" si="162"/>
        <v>8000</v>
      </c>
      <c r="Q405" s="65">
        <v>8000</v>
      </c>
      <c r="R405" s="101">
        <f t="shared" si="169"/>
        <v>8714.2857142857138</v>
      </c>
      <c r="S405" s="65">
        <f t="shared" si="169"/>
        <v>8714.2857142857138</v>
      </c>
      <c r="T405" s="71">
        <f t="shared" si="170"/>
        <v>0</v>
      </c>
      <c r="U405" s="102">
        <f t="shared" si="171"/>
        <v>0</v>
      </c>
      <c r="V405" s="73">
        <f t="shared" si="172"/>
        <v>14000</v>
      </c>
      <c r="W405" s="74">
        <f t="shared" si="173"/>
        <v>6000</v>
      </c>
      <c r="X405" s="79"/>
    </row>
    <row r="406" spans="1:24" ht="16.5" customHeight="1">
      <c r="A406" s="95">
        <v>21</v>
      </c>
      <c r="B406" s="149" t="s">
        <v>82</v>
      </c>
      <c r="C406" s="82"/>
      <c r="D406" s="65">
        <f t="shared" si="161"/>
        <v>0</v>
      </c>
      <c r="E406" s="83"/>
      <c r="F406" s="65">
        <f t="shared" si="161"/>
        <v>0</v>
      </c>
      <c r="G406" s="83"/>
      <c r="H406" s="65">
        <f t="shared" si="156"/>
        <v>0</v>
      </c>
      <c r="I406" s="83"/>
      <c r="J406" s="65">
        <f t="shared" si="157"/>
        <v>0</v>
      </c>
      <c r="K406" s="83"/>
      <c r="L406" s="65">
        <f t="shared" si="158"/>
        <v>0</v>
      </c>
      <c r="M406" s="83"/>
      <c r="N406" s="65">
        <f t="shared" si="159"/>
        <v>0</v>
      </c>
      <c r="O406" s="83"/>
      <c r="P406" s="65">
        <f t="shared" si="162"/>
        <v>0</v>
      </c>
      <c r="Q406" s="83"/>
      <c r="R406" s="83"/>
      <c r="S406" s="84"/>
      <c r="T406" s="84"/>
      <c r="U406" s="85"/>
      <c r="V406" s="86"/>
      <c r="W406" s="87"/>
      <c r="X406" s="95"/>
    </row>
    <row r="407" spans="1:24" ht="16.5" customHeight="1">
      <c r="A407" s="80"/>
      <c r="B407" s="143" t="s">
        <v>83</v>
      </c>
      <c r="C407" s="107" t="s">
        <v>38</v>
      </c>
      <c r="D407" s="65">
        <f t="shared" si="161"/>
        <v>80000</v>
      </c>
      <c r="E407" s="66">
        <v>80000</v>
      </c>
      <c r="F407" s="65">
        <f t="shared" si="161"/>
        <v>120000</v>
      </c>
      <c r="G407" s="66">
        <v>120000</v>
      </c>
      <c r="H407" s="65">
        <f t="shared" si="156"/>
        <v>90000</v>
      </c>
      <c r="I407" s="66">
        <v>90000</v>
      </c>
      <c r="J407" s="65">
        <f t="shared" si="157"/>
        <v>85000</v>
      </c>
      <c r="K407" s="66">
        <v>85000</v>
      </c>
      <c r="L407" s="65">
        <f t="shared" si="158"/>
        <v>90000</v>
      </c>
      <c r="M407" s="66">
        <v>100000</v>
      </c>
      <c r="N407" s="65">
        <f t="shared" si="159"/>
        <v>83000</v>
      </c>
      <c r="O407" s="66">
        <v>83000</v>
      </c>
      <c r="P407" s="65">
        <f t="shared" si="162"/>
        <v>80000</v>
      </c>
      <c r="Q407" s="66">
        <v>80000</v>
      </c>
      <c r="R407" s="137">
        <f t="shared" ref="R407:S410" si="174">SUM(D407+F407+H407+J407+L407+N407+P407)/7</f>
        <v>89714.28571428571</v>
      </c>
      <c r="S407" s="66">
        <f t="shared" si="174"/>
        <v>91142.857142857145</v>
      </c>
      <c r="T407" s="75">
        <f>SUM(S407-R407)</f>
        <v>1428.5714285714348</v>
      </c>
      <c r="U407" s="76">
        <f>AVERAGE(S407-R407)/R407</f>
        <v>1.5923566878980961E-2</v>
      </c>
      <c r="V407" s="98">
        <f>MAX(E407,G407,I407,K407,M407,O407,Q407)</f>
        <v>120000</v>
      </c>
      <c r="W407" s="138">
        <f>MIN(E407,G407,I407,K407,M407,O407,Q407)</f>
        <v>80000</v>
      </c>
      <c r="X407" s="114"/>
    </row>
    <row r="408" spans="1:24" ht="16.5" customHeight="1">
      <c r="A408" s="79"/>
      <c r="B408" s="79" t="s">
        <v>84</v>
      </c>
      <c r="C408" s="242" t="s">
        <v>38</v>
      </c>
      <c r="D408" s="65">
        <f t="shared" si="161"/>
        <v>30000</v>
      </c>
      <c r="E408" s="65">
        <v>30000</v>
      </c>
      <c r="F408" s="65">
        <f t="shared" si="161"/>
        <v>26000</v>
      </c>
      <c r="G408" s="65">
        <v>30000</v>
      </c>
      <c r="H408" s="65">
        <f t="shared" si="156"/>
        <v>30000</v>
      </c>
      <c r="I408" s="65">
        <v>30000</v>
      </c>
      <c r="J408" s="65">
        <f t="shared" si="157"/>
        <v>28000</v>
      </c>
      <c r="K408" s="65">
        <v>28000</v>
      </c>
      <c r="L408" s="65">
        <f t="shared" si="158"/>
        <v>33000</v>
      </c>
      <c r="M408" s="65">
        <v>30000</v>
      </c>
      <c r="N408" s="65">
        <f t="shared" si="159"/>
        <v>29500</v>
      </c>
      <c r="O408" s="65">
        <v>29500</v>
      </c>
      <c r="P408" s="65">
        <f t="shared" si="162"/>
        <v>30000</v>
      </c>
      <c r="Q408" s="65">
        <v>30000</v>
      </c>
      <c r="R408" s="65">
        <f t="shared" si="174"/>
        <v>29500</v>
      </c>
      <c r="S408" s="65">
        <f t="shared" si="174"/>
        <v>29642.857142857141</v>
      </c>
      <c r="T408" s="71">
        <f>SUM(S408-R408)</f>
        <v>142.8571428571413</v>
      </c>
      <c r="U408" s="102">
        <f>AVERAGE(S408-R408)/R408</f>
        <v>4.8426150121064849E-3</v>
      </c>
      <c r="V408" s="73">
        <f>MAX(E408,G408,I408,K408,M408,O408,Q408)</f>
        <v>30000</v>
      </c>
      <c r="W408" s="73">
        <f>MIN(E408,G408,I408,K408,M408,O408,Q408)</f>
        <v>28000</v>
      </c>
      <c r="X408" s="79"/>
    </row>
    <row r="409" spans="1:24" ht="16.5" customHeight="1">
      <c r="A409" s="155">
        <v>22</v>
      </c>
      <c r="B409" s="95" t="s">
        <v>85</v>
      </c>
      <c r="C409" s="234" t="s">
        <v>38</v>
      </c>
      <c r="D409" s="65">
        <f t="shared" si="161"/>
        <v>3000</v>
      </c>
      <c r="E409" s="64">
        <v>3000</v>
      </c>
      <c r="F409" s="65">
        <f t="shared" si="161"/>
        <v>4000</v>
      </c>
      <c r="G409" s="64">
        <v>4000</v>
      </c>
      <c r="H409" s="65">
        <f t="shared" si="156"/>
        <v>3000</v>
      </c>
      <c r="I409" s="64">
        <v>3000</v>
      </c>
      <c r="J409" s="65">
        <f t="shared" si="157"/>
        <v>3000</v>
      </c>
      <c r="K409" s="64">
        <v>3000</v>
      </c>
      <c r="L409" s="65">
        <f t="shared" si="158"/>
        <v>3000</v>
      </c>
      <c r="M409" s="64">
        <v>6000</v>
      </c>
      <c r="N409" s="65">
        <f t="shared" si="159"/>
        <v>4000</v>
      </c>
      <c r="O409" s="64">
        <v>4000</v>
      </c>
      <c r="P409" s="65">
        <f t="shared" si="162"/>
        <v>5000</v>
      </c>
      <c r="Q409" s="64">
        <v>5000</v>
      </c>
      <c r="R409" s="142">
        <f t="shared" si="174"/>
        <v>3571.4285714285716</v>
      </c>
      <c r="S409" s="64">
        <f t="shared" si="174"/>
        <v>4000</v>
      </c>
      <c r="T409" s="92">
        <f>SUM(S409-R409)</f>
        <v>428.57142857142844</v>
      </c>
      <c r="U409" s="94">
        <f>AVERAGE(S409-R409)/R409</f>
        <v>0.11999999999999995</v>
      </c>
      <c r="V409" s="69">
        <f>MAX(E409,G409,I409,K409,M409,O409,Q409)</f>
        <v>6000</v>
      </c>
      <c r="W409" s="70">
        <f>MIN(E409,G409,I409,K409,M409,O409,Q409)</f>
        <v>3000</v>
      </c>
      <c r="X409" s="95"/>
    </row>
    <row r="410" spans="1:24" ht="16.5" customHeight="1">
      <c r="A410" s="155">
        <v>23</v>
      </c>
      <c r="B410" s="95" t="s">
        <v>86</v>
      </c>
      <c r="C410" s="234" t="s">
        <v>87</v>
      </c>
      <c r="D410" s="65">
        <f t="shared" si="161"/>
        <v>18000</v>
      </c>
      <c r="E410" s="64">
        <v>18000</v>
      </c>
      <c r="F410" s="65">
        <f t="shared" si="161"/>
        <v>18000</v>
      </c>
      <c r="G410" s="64">
        <v>18000</v>
      </c>
      <c r="H410" s="65">
        <f t="shared" si="156"/>
        <v>18000</v>
      </c>
      <c r="I410" s="64">
        <v>18000</v>
      </c>
      <c r="J410" s="65">
        <f t="shared" si="157"/>
        <v>18000</v>
      </c>
      <c r="K410" s="64">
        <v>18000</v>
      </c>
      <c r="L410" s="65">
        <f t="shared" si="158"/>
        <v>18000</v>
      </c>
      <c r="M410" s="64">
        <v>18000</v>
      </c>
      <c r="N410" s="65">
        <f t="shared" si="159"/>
        <v>18000</v>
      </c>
      <c r="O410" s="64">
        <v>18000</v>
      </c>
      <c r="P410" s="65">
        <f t="shared" si="162"/>
        <v>18000</v>
      </c>
      <c r="Q410" s="64">
        <v>18000</v>
      </c>
      <c r="R410" s="142">
        <f t="shared" si="174"/>
        <v>18000</v>
      </c>
      <c r="S410" s="64">
        <f t="shared" si="174"/>
        <v>18000</v>
      </c>
      <c r="T410" s="92">
        <f>SUM(S410-R410)</f>
        <v>0</v>
      </c>
      <c r="U410" s="94">
        <f>AVERAGE(S410-R410)/R410</f>
        <v>0</v>
      </c>
      <c r="V410" s="69">
        <f>MAX(E410,G410,I410,K410,M410,O410,Q410)</f>
        <v>18000</v>
      </c>
      <c r="W410" s="70">
        <f>MIN(E410,G410,I410,K410,M410,O410,Q410)</f>
        <v>18000</v>
      </c>
      <c r="X410" s="95"/>
    </row>
    <row r="411" spans="1:24" ht="16.5" customHeight="1">
      <c r="A411" s="126"/>
      <c r="B411" s="126"/>
      <c r="C411" s="126"/>
      <c r="D411" s="126"/>
      <c r="E411" s="126"/>
      <c r="F411" s="126"/>
      <c r="G411" s="126"/>
      <c r="H411" s="126"/>
      <c r="I411" s="126"/>
      <c r="J411" s="126"/>
      <c r="K411" s="126"/>
      <c r="L411" s="126" t="s">
        <v>88</v>
      </c>
      <c r="M411" s="126"/>
      <c r="N411" s="126"/>
      <c r="O411" s="126"/>
      <c r="P411" s="126"/>
      <c r="Q411" s="126"/>
      <c r="R411" s="126"/>
      <c r="S411" s="126"/>
      <c r="T411" s="126"/>
      <c r="U411" s="126"/>
      <c r="V411" s="126"/>
      <c r="W411" s="126"/>
      <c r="X411" s="126"/>
    </row>
    <row r="412" spans="1:24" ht="16.5" customHeight="1">
      <c r="A412" s="126"/>
      <c r="B412" s="126"/>
      <c r="C412" s="126"/>
      <c r="D412" s="126"/>
      <c r="E412" s="126"/>
      <c r="F412" s="126"/>
      <c r="G412" s="126"/>
      <c r="H412" s="126"/>
      <c r="I412" s="126"/>
      <c r="J412" s="126"/>
      <c r="K412" s="126"/>
      <c r="L412" s="126"/>
      <c r="M412" s="126"/>
      <c r="N412" s="126"/>
      <c r="O412" s="126"/>
      <c r="P412" s="126"/>
      <c r="Q412" s="126"/>
      <c r="R412" s="126"/>
      <c r="S412" s="126"/>
      <c r="T412" s="126"/>
      <c r="U412" s="126"/>
      <c r="V412" s="126"/>
      <c r="W412" s="126"/>
      <c r="X412" s="126"/>
    </row>
    <row r="413" spans="1:24" ht="16.5" customHeight="1">
      <c r="A413" s="126"/>
      <c r="B413" s="126"/>
      <c r="C413" s="126"/>
      <c r="D413" s="126"/>
      <c r="E413" s="126"/>
      <c r="F413" s="126"/>
      <c r="G413" s="126"/>
      <c r="H413" s="126"/>
      <c r="I413" s="126"/>
      <c r="J413" s="126"/>
      <c r="K413" s="126"/>
      <c r="L413" s="126"/>
      <c r="M413" s="126"/>
      <c r="N413" s="126"/>
      <c r="O413" s="126"/>
      <c r="P413" s="126"/>
      <c r="Q413" s="126"/>
      <c r="R413" s="126"/>
      <c r="S413" s="126"/>
      <c r="T413" s="126"/>
      <c r="U413" s="126"/>
      <c r="V413" s="126"/>
      <c r="W413" s="126"/>
      <c r="X413" s="126"/>
    </row>
    <row r="414" spans="1:24" ht="16.5" customHeight="1">
      <c r="A414" s="126"/>
      <c r="B414" s="126"/>
      <c r="C414" s="126"/>
      <c r="D414" s="126"/>
      <c r="E414" s="126"/>
      <c r="F414" s="126"/>
      <c r="G414" s="126"/>
      <c r="H414" s="126"/>
      <c r="I414" s="126"/>
      <c r="J414" s="126"/>
      <c r="K414" s="126"/>
      <c r="L414" s="126"/>
      <c r="M414" s="126"/>
      <c r="N414" s="126"/>
      <c r="O414" s="126"/>
      <c r="P414" s="126"/>
      <c r="Q414" s="126"/>
      <c r="R414" s="126"/>
      <c r="S414" s="126"/>
      <c r="T414" s="126"/>
      <c r="U414" s="126"/>
      <c r="V414" s="126"/>
      <c r="W414" s="126"/>
      <c r="X414" s="126"/>
    </row>
    <row r="415" spans="1:24" ht="16.5" customHeight="1">
      <c r="A415" s="126"/>
      <c r="B415" s="126"/>
      <c r="C415" s="126"/>
      <c r="D415" s="126"/>
      <c r="E415" s="126"/>
      <c r="F415" s="126"/>
      <c r="G415" s="126"/>
      <c r="H415" s="126"/>
      <c r="I415" s="126"/>
      <c r="J415" s="126"/>
      <c r="K415" s="126"/>
      <c r="L415" s="126"/>
      <c r="M415" s="126"/>
      <c r="N415" s="126"/>
      <c r="O415" s="126"/>
      <c r="P415" s="126"/>
      <c r="Q415" s="126"/>
      <c r="R415" s="126"/>
      <c r="S415" s="126"/>
      <c r="T415" s="126"/>
      <c r="U415" s="126"/>
      <c r="V415" s="126"/>
      <c r="W415" s="126"/>
      <c r="X415" s="126"/>
    </row>
    <row r="416" spans="1:24" ht="16.5" customHeight="1">
      <c r="A416" s="126"/>
      <c r="B416" s="126"/>
      <c r="C416" s="126"/>
      <c r="D416" s="126"/>
      <c r="E416" s="126"/>
      <c r="F416" s="126"/>
      <c r="G416" s="126"/>
      <c r="H416" s="126"/>
      <c r="I416" s="126"/>
      <c r="J416" s="126"/>
      <c r="K416" s="126"/>
      <c r="L416" s="126"/>
      <c r="M416" s="126"/>
      <c r="N416" s="126"/>
      <c r="O416" s="126"/>
      <c r="P416" s="126"/>
      <c r="Q416" s="126"/>
      <c r="R416" s="126"/>
      <c r="S416" s="126"/>
      <c r="T416" s="126"/>
      <c r="U416" s="126"/>
      <c r="V416" s="126"/>
      <c r="W416" s="126"/>
      <c r="X416" s="126"/>
    </row>
    <row r="417" spans="1:24" ht="16.5" customHeight="1">
      <c r="A417" s="126"/>
      <c r="B417" s="126"/>
      <c r="C417" s="126"/>
      <c r="D417" s="126"/>
      <c r="E417" s="126"/>
      <c r="F417" s="126"/>
      <c r="G417" s="126"/>
      <c r="H417" s="126"/>
      <c r="I417" s="126"/>
      <c r="J417" s="126"/>
      <c r="K417" s="126"/>
      <c r="L417" s="126"/>
      <c r="M417" s="126"/>
      <c r="N417" s="126"/>
      <c r="O417" s="126"/>
      <c r="P417" s="126"/>
      <c r="Q417" s="126"/>
      <c r="R417" s="126"/>
      <c r="S417" s="126"/>
      <c r="T417" s="126"/>
      <c r="U417" s="126"/>
      <c r="V417" s="126"/>
      <c r="W417" s="126"/>
      <c r="X417" s="126"/>
    </row>
    <row r="418" spans="1:24" ht="16.5" customHeight="1">
      <c r="A418" s="126"/>
      <c r="B418" s="126"/>
      <c r="C418" s="126"/>
      <c r="D418" s="126"/>
      <c r="E418" s="126"/>
      <c r="F418" s="126"/>
      <c r="G418" s="126"/>
      <c r="H418" s="126"/>
      <c r="I418" s="126"/>
      <c r="J418" s="126"/>
      <c r="K418" s="126"/>
      <c r="L418" s="126"/>
      <c r="M418" s="126"/>
      <c r="N418" s="126"/>
      <c r="O418" s="126"/>
      <c r="P418" s="126"/>
      <c r="Q418" s="126"/>
      <c r="R418" s="126"/>
      <c r="S418" s="126"/>
      <c r="T418" s="126"/>
      <c r="U418" s="126"/>
      <c r="V418" s="126"/>
      <c r="W418" s="126"/>
      <c r="X418" s="126"/>
    </row>
    <row r="419" spans="1:24" ht="16.5" customHeight="1">
      <c r="A419" s="122" t="s">
        <v>89</v>
      </c>
      <c r="B419" s="271" t="s">
        <v>90</v>
      </c>
      <c r="C419" s="271"/>
      <c r="D419" s="126"/>
      <c r="E419" s="126"/>
      <c r="F419" s="126"/>
      <c r="G419" s="126"/>
      <c r="H419" s="126"/>
      <c r="I419" s="126"/>
      <c r="J419" s="126"/>
      <c r="K419" s="126"/>
      <c r="L419" s="126"/>
      <c r="M419" s="126"/>
      <c r="N419" s="126"/>
      <c r="O419" s="126"/>
      <c r="P419" s="126"/>
      <c r="Q419" s="126"/>
      <c r="R419" s="126"/>
      <c r="S419" s="126"/>
      <c r="T419" s="126"/>
      <c r="U419" s="126"/>
      <c r="V419" s="126"/>
      <c r="W419" s="126"/>
      <c r="X419" s="126"/>
    </row>
    <row r="420" spans="1:24" ht="16.5" customHeight="1">
      <c r="A420" s="79">
        <v>1</v>
      </c>
      <c r="B420" s="81" t="s">
        <v>91</v>
      </c>
      <c r="C420" s="81"/>
      <c r="D420" s="156"/>
      <c r="E420" s="156"/>
      <c r="F420" s="156"/>
      <c r="G420" s="156"/>
      <c r="H420" s="156"/>
      <c r="I420" s="156"/>
      <c r="J420" s="156"/>
      <c r="K420" s="156"/>
      <c r="L420" s="156"/>
      <c r="M420" s="156"/>
      <c r="N420" s="156"/>
      <c r="O420" s="156"/>
      <c r="P420" s="156"/>
      <c r="Q420" s="156"/>
      <c r="R420" s="156"/>
      <c r="S420" s="156"/>
      <c r="T420" s="156"/>
      <c r="U420" s="156"/>
      <c r="V420" s="156"/>
      <c r="W420" s="156"/>
      <c r="X420" s="88"/>
    </row>
    <row r="421" spans="1:24" ht="16.5" customHeight="1">
      <c r="A421" s="118"/>
      <c r="B421" s="77" t="s">
        <v>92</v>
      </c>
      <c r="C421" s="100" t="s">
        <v>93</v>
      </c>
      <c r="D421" s="64">
        <f>SUM(E300)</f>
        <v>71000</v>
      </c>
      <c r="E421" s="64">
        <f>SUM(D421)</f>
        <v>71000</v>
      </c>
      <c r="F421" s="64">
        <f>SUM(G300)</f>
        <v>71000</v>
      </c>
      <c r="G421" s="64">
        <f>SUM(F421)</f>
        <v>71000</v>
      </c>
      <c r="H421" s="64">
        <f t="shared" ref="H421:H428" si="175">SUM(I300)</f>
        <v>71000</v>
      </c>
      <c r="I421" s="64">
        <f>SUM(H421)</f>
        <v>71000</v>
      </c>
      <c r="J421" s="64">
        <f t="shared" ref="J421:J428" si="176">SUM(K300)</f>
        <v>71000</v>
      </c>
      <c r="K421" s="64">
        <f>SUM(J421)</f>
        <v>71000</v>
      </c>
      <c r="L421" s="64">
        <f t="shared" ref="L421:L428" si="177">SUM(M300)</f>
        <v>71000</v>
      </c>
      <c r="M421" s="64">
        <f>SUM(L421)</f>
        <v>71000</v>
      </c>
      <c r="N421" s="64">
        <f t="shared" ref="N421:N428" si="178">SUM(O300)</f>
        <v>71000</v>
      </c>
      <c r="O421" s="64">
        <f>SUM(N421)</f>
        <v>71000</v>
      </c>
      <c r="P421" s="64">
        <f t="shared" ref="P421:P428" si="179">SUM(Q300)</f>
        <v>71000</v>
      </c>
      <c r="Q421" s="64">
        <f>SUM(P421)</f>
        <v>71000</v>
      </c>
      <c r="R421" s="65">
        <f t="shared" ref="R421:S427" si="180">SUM(D421+F421+H421+J421+L421+N421+P421)/7</f>
        <v>71000</v>
      </c>
      <c r="S421" s="65">
        <f t="shared" si="180"/>
        <v>71000</v>
      </c>
      <c r="T421" s="67">
        <f t="shared" ref="T421:T428" si="181">SUM(S421-R421)</f>
        <v>0</v>
      </c>
      <c r="U421" s="68">
        <f t="shared" ref="U421:U428" si="182">AVERAGE(S421-R421)/R421</f>
        <v>0</v>
      </c>
      <c r="V421" s="69">
        <f t="shared" ref="V421:V428" si="183">MAX(E421,G421,I421,K421,M421,O421,Q421)</f>
        <v>71000</v>
      </c>
      <c r="W421" s="70">
        <f t="shared" ref="W421:W428" si="184">MIN(E421,G421,I421,K421,M421,O421,Q421)</f>
        <v>71000</v>
      </c>
      <c r="X421" s="95"/>
    </row>
    <row r="422" spans="1:24" ht="16.5" customHeight="1">
      <c r="A422" s="119"/>
      <c r="B422" s="78" t="s">
        <v>94</v>
      </c>
      <c r="C422" s="120" t="s">
        <v>93</v>
      </c>
      <c r="D422" s="64">
        <f t="shared" ref="D422:F428" si="185">SUM(E301)</f>
        <v>58000</v>
      </c>
      <c r="E422" s="64">
        <f t="shared" ref="E422:E428" si="186">SUM(D422)</f>
        <v>58000</v>
      </c>
      <c r="F422" s="64">
        <f t="shared" si="185"/>
        <v>58000</v>
      </c>
      <c r="G422" s="64">
        <f t="shared" ref="G422:G428" si="187">SUM(F422)</f>
        <v>58000</v>
      </c>
      <c r="H422" s="64">
        <f t="shared" si="175"/>
        <v>58000</v>
      </c>
      <c r="I422" s="64">
        <f t="shared" ref="I422:I428" si="188">SUM(H422)</f>
        <v>58000</v>
      </c>
      <c r="J422" s="64">
        <f t="shared" si="176"/>
        <v>58000</v>
      </c>
      <c r="K422" s="64">
        <f t="shared" ref="K422:K428" si="189">SUM(J422)</f>
        <v>58000</v>
      </c>
      <c r="L422" s="64">
        <f t="shared" si="177"/>
        <v>58000</v>
      </c>
      <c r="M422" s="64">
        <f t="shared" ref="M422:M428" si="190">SUM(L422)</f>
        <v>58000</v>
      </c>
      <c r="N422" s="64">
        <f t="shared" si="178"/>
        <v>58000</v>
      </c>
      <c r="O422" s="64">
        <f t="shared" ref="O422:O428" si="191">SUM(N422)</f>
        <v>58000</v>
      </c>
      <c r="P422" s="64">
        <f t="shared" si="179"/>
        <v>58000</v>
      </c>
      <c r="Q422" s="64">
        <f t="shared" ref="Q422:Q428" si="192">SUM(P422)</f>
        <v>58000</v>
      </c>
      <c r="R422" s="65">
        <f t="shared" si="180"/>
        <v>58000</v>
      </c>
      <c r="S422" s="65">
        <f t="shared" si="180"/>
        <v>58000</v>
      </c>
      <c r="T422" s="71">
        <f t="shared" si="181"/>
        <v>0</v>
      </c>
      <c r="U422" s="72">
        <f t="shared" si="182"/>
        <v>0</v>
      </c>
      <c r="V422" s="73">
        <f t="shared" si="183"/>
        <v>58000</v>
      </c>
      <c r="W422" s="74">
        <f t="shared" si="184"/>
        <v>58000</v>
      </c>
      <c r="X422" s="79"/>
    </row>
    <row r="423" spans="1:24" ht="16.5" customHeight="1">
      <c r="A423" s="79"/>
      <c r="B423" s="79" t="s">
        <v>95</v>
      </c>
      <c r="C423" s="100" t="s">
        <v>93</v>
      </c>
      <c r="D423" s="64">
        <f t="shared" si="185"/>
        <v>62000</v>
      </c>
      <c r="E423" s="64">
        <f t="shared" si="186"/>
        <v>62000</v>
      </c>
      <c r="F423" s="64">
        <f t="shared" si="185"/>
        <v>62000</v>
      </c>
      <c r="G423" s="64">
        <f t="shared" si="187"/>
        <v>62000</v>
      </c>
      <c r="H423" s="64">
        <f t="shared" si="175"/>
        <v>62000</v>
      </c>
      <c r="I423" s="64">
        <f t="shared" si="188"/>
        <v>62000</v>
      </c>
      <c r="J423" s="64">
        <f t="shared" si="176"/>
        <v>62000</v>
      </c>
      <c r="K423" s="64">
        <f t="shared" si="189"/>
        <v>62000</v>
      </c>
      <c r="L423" s="64">
        <f t="shared" si="177"/>
        <v>62000</v>
      </c>
      <c r="M423" s="64">
        <f t="shared" si="190"/>
        <v>62000</v>
      </c>
      <c r="N423" s="64">
        <f t="shared" si="178"/>
        <v>62000</v>
      </c>
      <c r="O423" s="64">
        <f t="shared" si="191"/>
        <v>62000</v>
      </c>
      <c r="P423" s="64">
        <f t="shared" si="179"/>
        <v>62000</v>
      </c>
      <c r="Q423" s="64">
        <f t="shared" si="192"/>
        <v>62000</v>
      </c>
      <c r="R423" s="65">
        <f t="shared" si="180"/>
        <v>62000</v>
      </c>
      <c r="S423" s="65">
        <f t="shared" si="180"/>
        <v>62000</v>
      </c>
      <c r="T423" s="75">
        <f t="shared" si="181"/>
        <v>0</v>
      </c>
      <c r="U423" s="76">
        <f t="shared" si="182"/>
        <v>0</v>
      </c>
      <c r="V423" s="73">
        <f t="shared" si="183"/>
        <v>62000</v>
      </c>
      <c r="W423" s="74">
        <f t="shared" si="184"/>
        <v>62000</v>
      </c>
      <c r="X423" s="79"/>
    </row>
    <row r="424" spans="1:24" ht="16.5" customHeight="1">
      <c r="A424" s="79"/>
      <c r="B424" s="79" t="s">
        <v>96</v>
      </c>
      <c r="C424" s="120" t="s">
        <v>93</v>
      </c>
      <c r="D424" s="64">
        <f t="shared" si="185"/>
        <v>51000</v>
      </c>
      <c r="E424" s="64">
        <f t="shared" si="186"/>
        <v>51000</v>
      </c>
      <c r="F424" s="64">
        <f t="shared" si="185"/>
        <v>51000</v>
      </c>
      <c r="G424" s="64">
        <f t="shared" si="187"/>
        <v>51000</v>
      </c>
      <c r="H424" s="64">
        <f t="shared" si="175"/>
        <v>51000</v>
      </c>
      <c r="I424" s="64">
        <f t="shared" si="188"/>
        <v>51000</v>
      </c>
      <c r="J424" s="64">
        <f t="shared" si="176"/>
        <v>51000</v>
      </c>
      <c r="K424" s="64">
        <f t="shared" si="189"/>
        <v>51000</v>
      </c>
      <c r="L424" s="64">
        <f t="shared" si="177"/>
        <v>51000</v>
      </c>
      <c r="M424" s="64">
        <f t="shared" si="190"/>
        <v>51000</v>
      </c>
      <c r="N424" s="64">
        <f t="shared" si="178"/>
        <v>51000</v>
      </c>
      <c r="O424" s="64">
        <f t="shared" si="191"/>
        <v>51000</v>
      </c>
      <c r="P424" s="64">
        <f t="shared" si="179"/>
        <v>51000</v>
      </c>
      <c r="Q424" s="64">
        <f t="shared" si="192"/>
        <v>51000</v>
      </c>
      <c r="R424" s="65">
        <f t="shared" si="180"/>
        <v>51000</v>
      </c>
      <c r="S424" s="65">
        <f t="shared" si="180"/>
        <v>51000</v>
      </c>
      <c r="T424" s="71">
        <f t="shared" si="181"/>
        <v>0</v>
      </c>
      <c r="U424" s="72">
        <f t="shared" si="182"/>
        <v>0</v>
      </c>
      <c r="V424" s="73">
        <f t="shared" si="183"/>
        <v>51000</v>
      </c>
      <c r="W424" s="74">
        <f t="shared" si="184"/>
        <v>51000</v>
      </c>
      <c r="X424" s="79"/>
    </row>
    <row r="425" spans="1:24" ht="16.5" customHeight="1">
      <c r="A425" s="79"/>
      <c r="B425" s="79" t="s">
        <v>97</v>
      </c>
      <c r="C425" s="120" t="s">
        <v>93</v>
      </c>
      <c r="D425" s="64" t="e">
        <f t="shared" si="185"/>
        <v>#REF!</v>
      </c>
      <c r="E425" s="64" t="e">
        <f t="shared" si="186"/>
        <v>#REF!</v>
      </c>
      <c r="F425" s="64" t="e">
        <f t="shared" si="185"/>
        <v>#REF!</v>
      </c>
      <c r="G425" s="64" t="e">
        <f t="shared" si="187"/>
        <v>#REF!</v>
      </c>
      <c r="H425" s="64" t="e">
        <f t="shared" si="175"/>
        <v>#REF!</v>
      </c>
      <c r="I425" s="64" t="e">
        <f t="shared" si="188"/>
        <v>#REF!</v>
      </c>
      <c r="J425" s="64" t="e">
        <f t="shared" si="176"/>
        <v>#REF!</v>
      </c>
      <c r="K425" s="64" t="e">
        <f t="shared" si="189"/>
        <v>#REF!</v>
      </c>
      <c r="L425" s="64" t="e">
        <f t="shared" si="177"/>
        <v>#REF!</v>
      </c>
      <c r="M425" s="64" t="e">
        <f t="shared" si="190"/>
        <v>#REF!</v>
      </c>
      <c r="N425" s="64" t="e">
        <f t="shared" si="178"/>
        <v>#REF!</v>
      </c>
      <c r="O425" s="64" t="e">
        <f t="shared" si="191"/>
        <v>#REF!</v>
      </c>
      <c r="P425" s="64" t="e">
        <f t="shared" si="179"/>
        <v>#REF!</v>
      </c>
      <c r="Q425" s="64" t="e">
        <f t="shared" si="192"/>
        <v>#REF!</v>
      </c>
      <c r="R425" s="65" t="e">
        <f t="shared" si="180"/>
        <v>#REF!</v>
      </c>
      <c r="S425" s="65" t="e">
        <f t="shared" si="180"/>
        <v>#REF!</v>
      </c>
      <c r="T425" s="71" t="e">
        <f t="shared" si="181"/>
        <v>#REF!</v>
      </c>
      <c r="U425" s="72" t="e">
        <f t="shared" si="182"/>
        <v>#REF!</v>
      </c>
      <c r="V425" s="73" t="e">
        <f t="shared" si="183"/>
        <v>#REF!</v>
      </c>
      <c r="W425" s="74" t="e">
        <f t="shared" si="184"/>
        <v>#REF!</v>
      </c>
      <c r="X425" s="79"/>
    </row>
    <row r="426" spans="1:24" ht="16.5" customHeight="1">
      <c r="A426" s="79"/>
      <c r="B426" s="79" t="s">
        <v>98</v>
      </c>
      <c r="C426" s="120" t="s">
        <v>93</v>
      </c>
      <c r="D426" s="64" t="e">
        <f t="shared" si="185"/>
        <v>#REF!</v>
      </c>
      <c r="E426" s="64" t="e">
        <f t="shared" si="186"/>
        <v>#REF!</v>
      </c>
      <c r="F426" s="64" t="e">
        <f t="shared" si="185"/>
        <v>#REF!</v>
      </c>
      <c r="G426" s="64" t="e">
        <f t="shared" si="187"/>
        <v>#REF!</v>
      </c>
      <c r="H426" s="64" t="e">
        <f t="shared" si="175"/>
        <v>#REF!</v>
      </c>
      <c r="I426" s="64" t="e">
        <f t="shared" si="188"/>
        <v>#REF!</v>
      </c>
      <c r="J426" s="64" t="e">
        <f t="shared" si="176"/>
        <v>#REF!</v>
      </c>
      <c r="K426" s="64" t="e">
        <f t="shared" si="189"/>
        <v>#REF!</v>
      </c>
      <c r="L426" s="64" t="e">
        <f t="shared" si="177"/>
        <v>#REF!</v>
      </c>
      <c r="M426" s="64" t="e">
        <f t="shared" si="190"/>
        <v>#REF!</v>
      </c>
      <c r="N426" s="64" t="e">
        <f t="shared" si="178"/>
        <v>#REF!</v>
      </c>
      <c r="O426" s="64" t="e">
        <f t="shared" si="191"/>
        <v>#REF!</v>
      </c>
      <c r="P426" s="64" t="e">
        <f t="shared" si="179"/>
        <v>#REF!</v>
      </c>
      <c r="Q426" s="64" t="e">
        <f t="shared" si="192"/>
        <v>#REF!</v>
      </c>
      <c r="R426" s="65" t="e">
        <f t="shared" si="180"/>
        <v>#REF!</v>
      </c>
      <c r="S426" s="65" t="e">
        <f t="shared" si="180"/>
        <v>#REF!</v>
      </c>
      <c r="T426" s="71" t="e">
        <f t="shared" si="181"/>
        <v>#REF!</v>
      </c>
      <c r="U426" s="72" t="e">
        <f t="shared" si="182"/>
        <v>#REF!</v>
      </c>
      <c r="V426" s="73" t="e">
        <f t="shared" si="183"/>
        <v>#REF!</v>
      </c>
      <c r="W426" s="74" t="e">
        <f t="shared" si="184"/>
        <v>#REF!</v>
      </c>
      <c r="X426" s="79"/>
    </row>
    <row r="427" spans="1:24" ht="16.5" customHeight="1">
      <c r="A427" s="79"/>
      <c r="B427" s="79" t="s">
        <v>99</v>
      </c>
      <c r="C427" s="120" t="s">
        <v>93</v>
      </c>
      <c r="D427" s="64" t="e">
        <f t="shared" si="185"/>
        <v>#REF!</v>
      </c>
      <c r="E427" s="64" t="e">
        <f t="shared" si="186"/>
        <v>#REF!</v>
      </c>
      <c r="F427" s="64" t="e">
        <f t="shared" si="185"/>
        <v>#REF!</v>
      </c>
      <c r="G427" s="64" t="e">
        <f t="shared" si="187"/>
        <v>#REF!</v>
      </c>
      <c r="H427" s="64" t="e">
        <f t="shared" si="175"/>
        <v>#REF!</v>
      </c>
      <c r="I427" s="64" t="e">
        <f t="shared" si="188"/>
        <v>#REF!</v>
      </c>
      <c r="J427" s="64" t="e">
        <f t="shared" si="176"/>
        <v>#REF!</v>
      </c>
      <c r="K427" s="64" t="e">
        <f t="shared" si="189"/>
        <v>#REF!</v>
      </c>
      <c r="L427" s="64" t="e">
        <f t="shared" si="177"/>
        <v>#REF!</v>
      </c>
      <c r="M427" s="64" t="e">
        <f t="shared" si="190"/>
        <v>#REF!</v>
      </c>
      <c r="N427" s="64" t="e">
        <f t="shared" si="178"/>
        <v>#REF!</v>
      </c>
      <c r="O427" s="64" t="e">
        <f t="shared" si="191"/>
        <v>#REF!</v>
      </c>
      <c r="P427" s="64" t="e">
        <f t="shared" si="179"/>
        <v>#REF!</v>
      </c>
      <c r="Q427" s="64" t="e">
        <f t="shared" si="192"/>
        <v>#REF!</v>
      </c>
      <c r="R427" s="65" t="e">
        <f t="shared" si="180"/>
        <v>#REF!</v>
      </c>
      <c r="S427" s="65" t="e">
        <f t="shared" si="180"/>
        <v>#REF!</v>
      </c>
      <c r="T427" s="71" t="e">
        <f t="shared" si="181"/>
        <v>#REF!</v>
      </c>
      <c r="U427" s="72" t="e">
        <f t="shared" si="182"/>
        <v>#REF!</v>
      </c>
      <c r="V427" s="73" t="e">
        <f t="shared" si="183"/>
        <v>#REF!</v>
      </c>
      <c r="W427" s="74" t="e">
        <f t="shared" si="184"/>
        <v>#REF!</v>
      </c>
      <c r="X427" s="79"/>
    </row>
    <row r="428" spans="1:24" ht="16.5" customHeight="1">
      <c r="A428" s="79"/>
      <c r="B428" s="79" t="s">
        <v>100</v>
      </c>
      <c r="C428" s="230" t="s">
        <v>93</v>
      </c>
      <c r="D428" s="64" t="e">
        <f t="shared" si="185"/>
        <v>#REF!</v>
      </c>
      <c r="E428" s="64" t="e">
        <f t="shared" si="186"/>
        <v>#REF!</v>
      </c>
      <c r="F428" s="64" t="e">
        <f t="shared" si="185"/>
        <v>#REF!</v>
      </c>
      <c r="G428" s="64" t="e">
        <f t="shared" si="187"/>
        <v>#REF!</v>
      </c>
      <c r="H428" s="64" t="e">
        <f t="shared" si="175"/>
        <v>#REF!</v>
      </c>
      <c r="I428" s="64" t="e">
        <f t="shared" si="188"/>
        <v>#REF!</v>
      </c>
      <c r="J428" s="64" t="e">
        <f t="shared" si="176"/>
        <v>#REF!</v>
      </c>
      <c r="K428" s="64" t="e">
        <f t="shared" si="189"/>
        <v>#REF!</v>
      </c>
      <c r="L428" s="64" t="e">
        <f t="shared" si="177"/>
        <v>#REF!</v>
      </c>
      <c r="M428" s="64" t="e">
        <f t="shared" si="190"/>
        <v>#REF!</v>
      </c>
      <c r="N428" s="64" t="e">
        <f t="shared" si="178"/>
        <v>#REF!</v>
      </c>
      <c r="O428" s="64" t="e">
        <f t="shared" si="191"/>
        <v>#REF!</v>
      </c>
      <c r="P428" s="64" t="e">
        <f t="shared" si="179"/>
        <v>#REF!</v>
      </c>
      <c r="Q428" s="64" t="e">
        <f t="shared" si="192"/>
        <v>#REF!</v>
      </c>
      <c r="R428" s="66" t="e">
        <f>SUM(D428+F428+H428+J428+L428+N428+P428)/7</f>
        <v>#REF!</v>
      </c>
      <c r="S428" s="66" t="e">
        <f>SUM(E428+G428+I428+K428+M428+O428+Q428)/7</f>
        <v>#REF!</v>
      </c>
      <c r="T428" s="71" t="e">
        <f t="shared" si="181"/>
        <v>#REF!</v>
      </c>
      <c r="U428" s="72" t="e">
        <f t="shared" si="182"/>
        <v>#REF!</v>
      </c>
      <c r="V428" s="73" t="e">
        <f t="shared" si="183"/>
        <v>#REF!</v>
      </c>
      <c r="W428" s="74" t="e">
        <f t="shared" si="184"/>
        <v>#REF!</v>
      </c>
      <c r="X428" s="80"/>
    </row>
    <row r="429" spans="1:24" ht="16.5" customHeight="1">
      <c r="A429" s="79">
        <v>2</v>
      </c>
      <c r="B429" s="81" t="s">
        <v>101</v>
      </c>
      <c r="C429" s="82"/>
      <c r="D429" s="83"/>
      <c r="E429" s="83"/>
      <c r="F429" s="83"/>
      <c r="G429" s="83"/>
      <c r="H429" s="83"/>
      <c r="I429" s="83"/>
      <c r="J429" s="83"/>
      <c r="K429" s="83"/>
      <c r="L429" s="83"/>
      <c r="M429" s="83"/>
      <c r="N429" s="83"/>
      <c r="O429" s="83"/>
      <c r="P429" s="83"/>
      <c r="Q429" s="83"/>
      <c r="R429" s="83"/>
      <c r="S429" s="96"/>
      <c r="T429" s="84"/>
      <c r="U429" s="85"/>
      <c r="V429" s="86"/>
      <c r="W429" s="87"/>
      <c r="X429" s="88"/>
    </row>
    <row r="430" spans="1:24" ht="16.5" customHeight="1">
      <c r="A430" s="79"/>
      <c r="B430" s="79" t="s">
        <v>102</v>
      </c>
      <c r="C430" s="217" t="s">
        <v>38</v>
      </c>
      <c r="D430" s="64" t="e">
        <f t="shared" ref="D430:F434" si="193">SUM(E309)</f>
        <v>#REF!</v>
      </c>
      <c r="E430" s="64" t="e">
        <f t="shared" ref="E430:E434" si="194">SUM(D430)</f>
        <v>#REF!</v>
      </c>
      <c r="F430" s="64" t="e">
        <f t="shared" si="193"/>
        <v>#REF!</v>
      </c>
      <c r="G430" s="64" t="e">
        <f t="shared" ref="G430:G434" si="195">SUM(F430)</f>
        <v>#REF!</v>
      </c>
      <c r="H430" s="64" t="e">
        <f>SUM(I309)</f>
        <v>#REF!</v>
      </c>
      <c r="I430" s="64" t="e">
        <f t="shared" ref="I430:I434" si="196">SUM(H430)</f>
        <v>#REF!</v>
      </c>
      <c r="J430" s="64" t="e">
        <f>SUM(K309)</f>
        <v>#REF!</v>
      </c>
      <c r="K430" s="64" t="e">
        <f t="shared" ref="K430:K434" si="197">SUM(J430)</f>
        <v>#REF!</v>
      </c>
      <c r="L430" s="64" t="e">
        <f>SUM(M309)</f>
        <v>#REF!</v>
      </c>
      <c r="M430" s="64" t="e">
        <f t="shared" ref="M430:M434" si="198">SUM(L430)</f>
        <v>#REF!</v>
      </c>
      <c r="N430" s="64" t="e">
        <f>SUM(O309)</f>
        <v>#REF!</v>
      </c>
      <c r="O430" s="64" t="e">
        <f t="shared" ref="O430:O434" si="199">SUM(N430)</f>
        <v>#REF!</v>
      </c>
      <c r="P430" s="64" t="e">
        <f>SUM(Q309)</f>
        <v>#REF!</v>
      </c>
      <c r="Q430" s="64" t="e">
        <f t="shared" ref="Q430:Q434" si="200">SUM(P430)</f>
        <v>#REF!</v>
      </c>
      <c r="R430" s="64" t="e">
        <f t="shared" ref="R430:S434" si="201">SUM(D430+F430+H430+J430+L430+N430+P430)/7</f>
        <v>#REF!</v>
      </c>
      <c r="S430" s="64" t="e">
        <f t="shared" si="201"/>
        <v>#REF!</v>
      </c>
      <c r="T430" s="67" t="e">
        <f>SUM(S430-R430)</f>
        <v>#REF!</v>
      </c>
      <c r="U430" s="68" t="e">
        <f>AVERAGE(S430-R430)/R430</f>
        <v>#REF!</v>
      </c>
      <c r="V430" s="89" t="e">
        <f>MAX(E430,G430,I430,K430,M430,O430,Q430)</f>
        <v>#REF!</v>
      </c>
      <c r="W430" s="90" t="e">
        <f>MIN(E430,G430,I430,K430,M430,O430,Q430)</f>
        <v>#REF!</v>
      </c>
      <c r="X430" s="114"/>
    </row>
    <row r="431" spans="1:24" ht="16.5" customHeight="1">
      <c r="A431" s="79"/>
      <c r="B431" s="91" t="s">
        <v>103</v>
      </c>
      <c r="C431" s="242" t="s">
        <v>38</v>
      </c>
      <c r="D431" s="64" t="e">
        <f t="shared" si="193"/>
        <v>#REF!</v>
      </c>
      <c r="E431" s="64" t="e">
        <f t="shared" si="194"/>
        <v>#REF!</v>
      </c>
      <c r="F431" s="64" t="e">
        <f t="shared" si="193"/>
        <v>#REF!</v>
      </c>
      <c r="G431" s="64" t="e">
        <f t="shared" si="195"/>
        <v>#REF!</v>
      </c>
      <c r="H431" s="64" t="e">
        <f>SUM(I310)</f>
        <v>#REF!</v>
      </c>
      <c r="I431" s="64" t="e">
        <f t="shared" si="196"/>
        <v>#REF!</v>
      </c>
      <c r="J431" s="64" t="e">
        <f>SUM(K310)</f>
        <v>#REF!</v>
      </c>
      <c r="K431" s="64" t="e">
        <f t="shared" si="197"/>
        <v>#REF!</v>
      </c>
      <c r="L431" s="64" t="e">
        <f>SUM(M310)</f>
        <v>#REF!</v>
      </c>
      <c r="M431" s="64" t="e">
        <f t="shared" si="198"/>
        <v>#REF!</v>
      </c>
      <c r="N431" s="64" t="e">
        <f>SUM(O310)</f>
        <v>#REF!</v>
      </c>
      <c r="O431" s="64" t="e">
        <f t="shared" si="199"/>
        <v>#REF!</v>
      </c>
      <c r="P431" s="64" t="e">
        <f>SUM(Q310)</f>
        <v>#REF!</v>
      </c>
      <c r="Q431" s="64" t="e">
        <f t="shared" si="200"/>
        <v>#REF!</v>
      </c>
      <c r="R431" s="65" t="e">
        <f t="shared" si="201"/>
        <v>#REF!</v>
      </c>
      <c r="S431" s="65" t="e">
        <f t="shared" si="201"/>
        <v>#REF!</v>
      </c>
      <c r="T431" s="71" t="e">
        <f>SUM(S431-R431)</f>
        <v>#REF!</v>
      </c>
      <c r="U431" s="72" t="e">
        <f>AVERAGE(S431-R431)/R431</f>
        <v>#REF!</v>
      </c>
      <c r="V431" s="73" t="e">
        <f>MAX(E431,G431,I431,K431,M431,O431,Q431)</f>
        <v>#REF!</v>
      </c>
      <c r="W431" s="73" t="e">
        <f>MIN(E431,G431,I431,K431,M431,O431,Q431)</f>
        <v>#REF!</v>
      </c>
      <c r="X431" s="79"/>
    </row>
    <row r="432" spans="1:24" ht="16.5" customHeight="1">
      <c r="A432" s="121"/>
      <c r="B432" s="77" t="s">
        <v>104</v>
      </c>
      <c r="C432" s="100" t="s">
        <v>38</v>
      </c>
      <c r="D432" s="64" t="e">
        <f t="shared" si="193"/>
        <v>#REF!</v>
      </c>
      <c r="E432" s="64" t="e">
        <f t="shared" si="194"/>
        <v>#REF!</v>
      </c>
      <c r="F432" s="64" t="e">
        <f t="shared" si="193"/>
        <v>#REF!</v>
      </c>
      <c r="G432" s="64" t="e">
        <f t="shared" si="195"/>
        <v>#REF!</v>
      </c>
      <c r="H432" s="64" t="e">
        <f>SUM(I311)</f>
        <v>#REF!</v>
      </c>
      <c r="I432" s="64" t="e">
        <f t="shared" si="196"/>
        <v>#REF!</v>
      </c>
      <c r="J432" s="64" t="e">
        <f>SUM(K311)</f>
        <v>#REF!</v>
      </c>
      <c r="K432" s="64" t="e">
        <f t="shared" si="197"/>
        <v>#REF!</v>
      </c>
      <c r="L432" s="64" t="e">
        <f>SUM(M311)</f>
        <v>#REF!</v>
      </c>
      <c r="M432" s="64" t="e">
        <f t="shared" si="198"/>
        <v>#REF!</v>
      </c>
      <c r="N432" s="64" t="e">
        <f>SUM(O311)</f>
        <v>#REF!</v>
      </c>
      <c r="O432" s="64" t="e">
        <f t="shared" si="199"/>
        <v>#REF!</v>
      </c>
      <c r="P432" s="64" t="e">
        <f>SUM(Q311)</f>
        <v>#REF!</v>
      </c>
      <c r="Q432" s="64" t="e">
        <f t="shared" si="200"/>
        <v>#REF!</v>
      </c>
      <c r="R432" s="65" t="e">
        <f t="shared" si="201"/>
        <v>#REF!</v>
      </c>
      <c r="S432" s="65" t="e">
        <f t="shared" si="201"/>
        <v>#REF!</v>
      </c>
      <c r="T432" s="92" t="e">
        <f>SUM(S432-R432)</f>
        <v>#REF!</v>
      </c>
      <c r="U432" s="93" t="e">
        <f>AVERAGE(S432-R432)/R432</f>
        <v>#REF!</v>
      </c>
      <c r="V432" s="69" t="e">
        <f>MAX(E432,G432,I432,K432,M432,O432,Q432)</f>
        <v>#REF!</v>
      </c>
      <c r="W432" s="70" t="e">
        <f>MIN(E432,G432,I432,K432,M432,O432,Q432)</f>
        <v>#REF!</v>
      </c>
      <c r="X432" s="95"/>
    </row>
    <row r="433" spans="1:24" ht="16.5" customHeight="1">
      <c r="A433" s="79"/>
      <c r="B433" s="91" t="s">
        <v>105</v>
      </c>
      <c r="C433" s="242" t="s">
        <v>38</v>
      </c>
      <c r="D433" s="64" t="e">
        <f t="shared" si="193"/>
        <v>#REF!</v>
      </c>
      <c r="E433" s="64" t="e">
        <f t="shared" si="194"/>
        <v>#REF!</v>
      </c>
      <c r="F433" s="64" t="e">
        <f t="shared" si="193"/>
        <v>#REF!</v>
      </c>
      <c r="G433" s="64" t="e">
        <f t="shared" si="195"/>
        <v>#REF!</v>
      </c>
      <c r="H433" s="64" t="e">
        <f>SUM(I312)</f>
        <v>#REF!</v>
      </c>
      <c r="I433" s="64" t="e">
        <f t="shared" si="196"/>
        <v>#REF!</v>
      </c>
      <c r="J433" s="64" t="e">
        <f>SUM(K312)</f>
        <v>#REF!</v>
      </c>
      <c r="K433" s="64" t="e">
        <f t="shared" si="197"/>
        <v>#REF!</v>
      </c>
      <c r="L433" s="64" t="e">
        <f>SUM(M312)</f>
        <v>#REF!</v>
      </c>
      <c r="M433" s="64" t="e">
        <f t="shared" si="198"/>
        <v>#REF!</v>
      </c>
      <c r="N433" s="64" t="e">
        <f>SUM(O312)</f>
        <v>#REF!</v>
      </c>
      <c r="O433" s="64" t="e">
        <f t="shared" si="199"/>
        <v>#REF!</v>
      </c>
      <c r="P433" s="64" t="e">
        <f>SUM(Q312)</f>
        <v>#REF!</v>
      </c>
      <c r="Q433" s="64" t="e">
        <f t="shared" si="200"/>
        <v>#REF!</v>
      </c>
      <c r="R433" s="65" t="e">
        <f t="shared" si="201"/>
        <v>#REF!</v>
      </c>
      <c r="S433" s="65" t="e">
        <f t="shared" si="201"/>
        <v>#REF!</v>
      </c>
      <c r="T433" s="71" t="e">
        <f>SUM(S433-R433)</f>
        <v>#REF!</v>
      </c>
      <c r="U433" s="72" t="e">
        <f>AVERAGE(S433-R433)/R433</f>
        <v>#REF!</v>
      </c>
      <c r="V433" s="73" t="e">
        <f>MAX(E433,G433,I433,K433,M433,O433,Q433)</f>
        <v>#REF!</v>
      </c>
      <c r="W433" s="73" t="e">
        <f>MIN(E433,G433,I433,K433,M433,O433,Q433)</f>
        <v>#REF!</v>
      </c>
      <c r="X433" s="79"/>
    </row>
    <row r="434" spans="1:24" ht="16.5" customHeight="1">
      <c r="A434" s="79"/>
      <c r="B434" s="91" t="s">
        <v>106</v>
      </c>
      <c r="C434" s="242" t="s">
        <v>38</v>
      </c>
      <c r="D434" s="64" t="e">
        <f t="shared" si="193"/>
        <v>#REF!</v>
      </c>
      <c r="E434" s="64" t="e">
        <f t="shared" si="194"/>
        <v>#REF!</v>
      </c>
      <c r="F434" s="64" t="e">
        <f t="shared" si="193"/>
        <v>#REF!</v>
      </c>
      <c r="G434" s="64" t="e">
        <f t="shared" si="195"/>
        <v>#REF!</v>
      </c>
      <c r="H434" s="64" t="e">
        <f>SUM(I313)</f>
        <v>#REF!</v>
      </c>
      <c r="I434" s="64" t="e">
        <f t="shared" si="196"/>
        <v>#REF!</v>
      </c>
      <c r="J434" s="64" t="e">
        <f>SUM(K313)</f>
        <v>#REF!</v>
      </c>
      <c r="K434" s="64" t="e">
        <f t="shared" si="197"/>
        <v>#REF!</v>
      </c>
      <c r="L434" s="64" t="e">
        <f>SUM(M313)</f>
        <v>#REF!</v>
      </c>
      <c r="M434" s="64" t="e">
        <f t="shared" si="198"/>
        <v>#REF!</v>
      </c>
      <c r="N434" s="64" t="e">
        <f>SUM(O313)</f>
        <v>#REF!</v>
      </c>
      <c r="O434" s="64" t="e">
        <f t="shared" si="199"/>
        <v>#REF!</v>
      </c>
      <c r="P434" s="64" t="e">
        <f>SUM(Q313)</f>
        <v>#REF!</v>
      </c>
      <c r="Q434" s="64" t="e">
        <f t="shared" si="200"/>
        <v>#REF!</v>
      </c>
      <c r="R434" s="65" t="e">
        <f t="shared" si="201"/>
        <v>#REF!</v>
      </c>
      <c r="S434" s="65" t="e">
        <f t="shared" si="201"/>
        <v>#REF!</v>
      </c>
      <c r="T434" s="71" t="e">
        <f>SUM(S434-R434)</f>
        <v>#REF!</v>
      </c>
      <c r="U434" s="72" t="e">
        <f>AVERAGE(S434-R434)/R434</f>
        <v>#REF!</v>
      </c>
      <c r="V434" s="73" t="e">
        <f>MAX(E434,G434,I434,K434,M434,O434,Q434)</f>
        <v>#REF!</v>
      </c>
      <c r="W434" s="74" t="e">
        <f>MIN(E434,G434,I434,K434,M434,O434,Q434)</f>
        <v>#REF!</v>
      </c>
      <c r="X434" s="79"/>
    </row>
    <row r="435" spans="1:24" ht="16.5" customHeight="1">
      <c r="A435" s="79">
        <v>3</v>
      </c>
      <c r="B435" s="81" t="s">
        <v>107</v>
      </c>
      <c r="C435" s="82"/>
      <c r="D435" s="83"/>
      <c r="E435" s="83"/>
      <c r="F435" s="83"/>
      <c r="G435" s="83"/>
      <c r="H435" s="83"/>
      <c r="I435" s="83"/>
      <c r="J435" s="83"/>
      <c r="K435" s="83"/>
      <c r="L435" s="83"/>
      <c r="M435" s="83"/>
      <c r="N435" s="83"/>
      <c r="O435" s="83"/>
      <c r="P435" s="83"/>
      <c r="Q435" s="83"/>
      <c r="R435" s="83"/>
      <c r="S435" s="96"/>
      <c r="T435" s="84"/>
      <c r="U435" s="85"/>
      <c r="V435" s="86"/>
      <c r="W435" s="87"/>
      <c r="X435" s="79"/>
    </row>
    <row r="436" spans="1:24" ht="16.5" customHeight="1">
      <c r="A436" s="79"/>
      <c r="B436" s="79" t="s">
        <v>108</v>
      </c>
      <c r="C436" s="82"/>
      <c r="D436" s="83"/>
      <c r="E436" s="83"/>
      <c r="F436" s="83"/>
      <c r="G436" s="83"/>
      <c r="H436" s="83"/>
      <c r="I436" s="83"/>
      <c r="J436" s="83"/>
      <c r="K436" s="83"/>
      <c r="L436" s="83"/>
      <c r="M436" s="83"/>
      <c r="N436" s="83"/>
      <c r="O436" s="83"/>
      <c r="P436" s="83"/>
      <c r="Q436" s="83"/>
      <c r="R436" s="83"/>
      <c r="S436" s="96"/>
      <c r="T436" s="92"/>
      <c r="U436" s="94"/>
      <c r="V436" s="69"/>
      <c r="W436" s="70"/>
      <c r="X436" s="95"/>
    </row>
    <row r="437" spans="1:24" ht="16.5" customHeight="1">
      <c r="A437" s="79"/>
      <c r="B437" s="91" t="s">
        <v>109</v>
      </c>
      <c r="C437" s="242" t="s">
        <v>110</v>
      </c>
      <c r="D437" s="64">
        <f t="shared" ref="D437:F438" si="202">SUM(E316)</f>
        <v>49000</v>
      </c>
      <c r="E437" s="64">
        <f t="shared" ref="E437:E438" si="203">SUM(D437)</f>
        <v>49000</v>
      </c>
      <c r="F437" s="64">
        <f t="shared" si="202"/>
        <v>49000</v>
      </c>
      <c r="G437" s="64">
        <f t="shared" ref="G437:G438" si="204">SUM(F437)</f>
        <v>49000</v>
      </c>
      <c r="H437" s="64">
        <f>SUM(I316)</f>
        <v>49000</v>
      </c>
      <c r="I437" s="64">
        <f t="shared" ref="I437:I438" si="205">SUM(H437)</f>
        <v>49000</v>
      </c>
      <c r="J437" s="64">
        <f>SUM(K316)</f>
        <v>49000</v>
      </c>
      <c r="K437" s="64">
        <f t="shared" ref="K437:K438" si="206">SUM(J437)</f>
        <v>49000</v>
      </c>
      <c r="L437" s="64">
        <f>SUM(M316)</f>
        <v>49000</v>
      </c>
      <c r="M437" s="64">
        <f t="shared" ref="M437:M438" si="207">SUM(L437)</f>
        <v>49000</v>
      </c>
      <c r="N437" s="64">
        <f>SUM(O316)</f>
        <v>49000</v>
      </c>
      <c r="O437" s="64">
        <f t="shared" ref="O437:O438" si="208">SUM(N437)</f>
        <v>49000</v>
      </c>
      <c r="P437" s="64">
        <f>SUM(Q316)</f>
        <v>49000</v>
      </c>
      <c r="Q437" s="64">
        <f t="shared" ref="Q437:Q438" si="209">SUM(P437)</f>
        <v>49000</v>
      </c>
      <c r="R437" s="65">
        <f>SUM(D437+F437+H437+J437+L437+N437+P437)/7</f>
        <v>49000</v>
      </c>
      <c r="S437" s="65">
        <f>SUM(E437+G437+I437+K437+M437+O437+Q437)/7</f>
        <v>49000</v>
      </c>
      <c r="T437" s="71">
        <f>SUM(S437-R437)</f>
        <v>0</v>
      </c>
      <c r="U437" s="72">
        <f>AVERAGE(S437-R437)/R437</f>
        <v>0</v>
      </c>
      <c r="V437" s="73">
        <f>MAX(E437,G437,I437,K437,M437,O437,Q437)</f>
        <v>49000</v>
      </c>
      <c r="W437" s="73">
        <f>MIN(E437,G437,I437,K437,M437,O437,Q437)</f>
        <v>49000</v>
      </c>
      <c r="X437" s="79"/>
    </row>
    <row r="438" spans="1:24" ht="16.5" customHeight="1">
      <c r="A438" s="79"/>
      <c r="B438" s="91" t="s">
        <v>111</v>
      </c>
      <c r="C438" s="242" t="s">
        <v>110</v>
      </c>
      <c r="D438" s="64">
        <f t="shared" si="202"/>
        <v>59000</v>
      </c>
      <c r="E438" s="64">
        <f t="shared" si="203"/>
        <v>59000</v>
      </c>
      <c r="F438" s="64">
        <f t="shared" si="202"/>
        <v>59000</v>
      </c>
      <c r="G438" s="64">
        <f t="shared" si="204"/>
        <v>59000</v>
      </c>
      <c r="H438" s="64">
        <f>SUM(I317)</f>
        <v>59000</v>
      </c>
      <c r="I438" s="64">
        <f t="shared" si="205"/>
        <v>59000</v>
      </c>
      <c r="J438" s="64">
        <f>SUM(K317)</f>
        <v>59000</v>
      </c>
      <c r="K438" s="64">
        <f t="shared" si="206"/>
        <v>59000</v>
      </c>
      <c r="L438" s="64">
        <f>SUM(M317)</f>
        <v>59000</v>
      </c>
      <c r="M438" s="64">
        <f t="shared" si="207"/>
        <v>59000</v>
      </c>
      <c r="N438" s="64">
        <f>SUM(O317)</f>
        <v>59000</v>
      </c>
      <c r="O438" s="64">
        <f t="shared" si="208"/>
        <v>59000</v>
      </c>
      <c r="P438" s="64">
        <f>SUM(Q317)</f>
        <v>59000</v>
      </c>
      <c r="Q438" s="64">
        <f t="shared" si="209"/>
        <v>59000</v>
      </c>
      <c r="R438" s="65">
        <f>SUM(D438+F438+H438+J438+L438+N438+P438)/7</f>
        <v>59000</v>
      </c>
      <c r="S438" s="65">
        <f>SUM(E438+G438+I438+K438+M438+O438+Q438)/7</f>
        <v>59000</v>
      </c>
      <c r="T438" s="71">
        <f>SUM(S438-R438)</f>
        <v>0</v>
      </c>
      <c r="U438" s="72">
        <f>AVERAGE(S438-R438)/R438</f>
        <v>0</v>
      </c>
      <c r="V438" s="73">
        <f>MAX(E438,G438,I438,K438,M438,O438,Q438)</f>
        <v>59000</v>
      </c>
      <c r="W438" s="73">
        <f>MIN(E438,G438,I438,K438,M438,O438,Q438)</f>
        <v>59000</v>
      </c>
      <c r="X438" s="79"/>
    </row>
    <row r="439" spans="1:24" ht="16.5" customHeight="1">
      <c r="A439" s="79"/>
      <c r="B439" s="79" t="s">
        <v>112</v>
      </c>
      <c r="C439" s="82"/>
      <c r="D439" s="83"/>
      <c r="E439" s="83"/>
      <c r="F439" s="83"/>
      <c r="G439" s="83"/>
      <c r="H439" s="83"/>
      <c r="I439" s="83"/>
      <c r="J439" s="83"/>
      <c r="K439" s="83"/>
      <c r="L439" s="83"/>
      <c r="M439" s="83"/>
      <c r="N439" s="83"/>
      <c r="O439" s="83"/>
      <c r="P439" s="83"/>
      <c r="Q439" s="83"/>
      <c r="R439" s="83"/>
      <c r="S439" s="96"/>
      <c r="T439" s="71"/>
      <c r="U439" s="72"/>
      <c r="V439" s="73"/>
      <c r="W439" s="73"/>
      <c r="X439" s="79"/>
    </row>
    <row r="440" spans="1:24" ht="16.5" customHeight="1">
      <c r="A440" s="79"/>
      <c r="B440" s="91" t="s">
        <v>109</v>
      </c>
      <c r="C440" s="242" t="s">
        <v>110</v>
      </c>
      <c r="D440" s="64" t="e">
        <f t="shared" ref="D440:F446" si="210">SUM(E319)</f>
        <v>#REF!</v>
      </c>
      <c r="E440" s="64" t="e">
        <f t="shared" ref="E440:E441" si="211">SUM(D440)</f>
        <v>#REF!</v>
      </c>
      <c r="F440" s="64" t="e">
        <f t="shared" si="210"/>
        <v>#REF!</v>
      </c>
      <c r="G440" s="64" t="e">
        <f t="shared" ref="G440:G441" si="212">SUM(F440)</f>
        <v>#REF!</v>
      </c>
      <c r="H440" s="64" t="e">
        <f>SUM(I319)</f>
        <v>#REF!</v>
      </c>
      <c r="I440" s="64" t="e">
        <f t="shared" ref="I440:I441" si="213">SUM(H440)</f>
        <v>#REF!</v>
      </c>
      <c r="J440" s="64" t="e">
        <f>SUM(K319)</f>
        <v>#REF!</v>
      </c>
      <c r="K440" s="64" t="e">
        <f t="shared" ref="K440:K441" si="214">SUM(J440)</f>
        <v>#REF!</v>
      </c>
      <c r="L440" s="64" t="e">
        <f>SUM(M319)</f>
        <v>#REF!</v>
      </c>
      <c r="M440" s="64" t="e">
        <f t="shared" ref="M440:M441" si="215">SUM(L440)</f>
        <v>#REF!</v>
      </c>
      <c r="N440" s="64" t="e">
        <f>SUM(O319)</f>
        <v>#REF!</v>
      </c>
      <c r="O440" s="64" t="e">
        <f t="shared" ref="O440:O441" si="216">SUM(N440)</f>
        <v>#REF!</v>
      </c>
      <c r="P440" s="64" t="e">
        <f>SUM(Q319)</f>
        <v>#REF!</v>
      </c>
      <c r="Q440" s="64" t="e">
        <f t="shared" ref="Q440:Q441" si="217">SUM(P440)</f>
        <v>#REF!</v>
      </c>
      <c r="R440" s="65" t="e">
        <f t="shared" ref="R440:S446" si="218">SUM(D440+F440+H440+J440+L440+N440+P440)/7</f>
        <v>#REF!</v>
      </c>
      <c r="S440" s="65" t="e">
        <f t="shared" si="218"/>
        <v>#REF!</v>
      </c>
      <c r="T440" s="71" t="e">
        <f>SUM(S440-R440)</f>
        <v>#REF!</v>
      </c>
      <c r="U440" s="72" t="e">
        <f>AVERAGE(S440-R440)/R440</f>
        <v>#REF!</v>
      </c>
      <c r="V440" s="73" t="e">
        <f>MAX(E440,G440,I440,K440,M440,O440,Q440)</f>
        <v>#REF!</v>
      </c>
      <c r="W440" s="73" t="e">
        <f>MIN(E440,G440,I440,K440,M440,O440,Q440)</f>
        <v>#REF!</v>
      </c>
      <c r="X440" s="79"/>
    </row>
    <row r="441" spans="1:24" ht="16.5" customHeight="1">
      <c r="A441" s="79"/>
      <c r="B441" s="91" t="s">
        <v>111</v>
      </c>
      <c r="C441" s="242" t="s">
        <v>110</v>
      </c>
      <c r="D441" s="64" t="e">
        <f t="shared" si="210"/>
        <v>#REF!</v>
      </c>
      <c r="E441" s="64" t="e">
        <f t="shared" si="211"/>
        <v>#REF!</v>
      </c>
      <c r="F441" s="64" t="e">
        <f t="shared" si="210"/>
        <v>#REF!</v>
      </c>
      <c r="G441" s="64" t="e">
        <f t="shared" si="212"/>
        <v>#REF!</v>
      </c>
      <c r="H441" s="64" t="e">
        <f>SUM(I320)</f>
        <v>#REF!</v>
      </c>
      <c r="I441" s="64" t="e">
        <f t="shared" si="213"/>
        <v>#REF!</v>
      </c>
      <c r="J441" s="64" t="e">
        <f>SUM(K320)</f>
        <v>#REF!</v>
      </c>
      <c r="K441" s="64" t="e">
        <f t="shared" si="214"/>
        <v>#REF!</v>
      </c>
      <c r="L441" s="64" t="e">
        <f>SUM(M320)</f>
        <v>#REF!</v>
      </c>
      <c r="M441" s="64" t="e">
        <f t="shared" si="215"/>
        <v>#REF!</v>
      </c>
      <c r="N441" s="64" t="e">
        <f>SUM(O320)</f>
        <v>#REF!</v>
      </c>
      <c r="O441" s="64" t="e">
        <f t="shared" si="216"/>
        <v>#REF!</v>
      </c>
      <c r="P441" s="64" t="e">
        <f>SUM(Q320)</f>
        <v>#REF!</v>
      </c>
      <c r="Q441" s="64" t="e">
        <f t="shared" si="217"/>
        <v>#REF!</v>
      </c>
      <c r="R441" s="65" t="e">
        <f t="shared" si="218"/>
        <v>#REF!</v>
      </c>
      <c r="S441" s="65" t="e">
        <f t="shared" si="218"/>
        <v>#REF!</v>
      </c>
      <c r="T441" s="71" t="e">
        <f>SUM(S441-R441)</f>
        <v>#REF!</v>
      </c>
      <c r="U441" s="72" t="e">
        <f>AVERAGE(S441-R441)/R441</f>
        <v>#REF!</v>
      </c>
      <c r="V441" s="73" t="e">
        <f>MAX(E441,G441,I441,K441,M441,O441,Q441)</f>
        <v>#REF!</v>
      </c>
      <c r="W441" s="73" t="e">
        <f>MIN(E441,G441,I441,K441,M441,O441,Q441)</f>
        <v>#REF!</v>
      </c>
      <c r="X441" s="80"/>
    </row>
    <row r="442" spans="1:24" ht="16.5" customHeight="1">
      <c r="A442" s="79">
        <v>4</v>
      </c>
      <c r="B442" s="81" t="s">
        <v>113</v>
      </c>
      <c r="C442" s="82"/>
      <c r="D442" s="83"/>
      <c r="E442" s="83"/>
      <c r="F442" s="83"/>
      <c r="G442" s="83"/>
      <c r="H442" s="83"/>
      <c r="I442" s="83"/>
      <c r="J442" s="83"/>
      <c r="K442" s="83"/>
      <c r="L442" s="83"/>
      <c r="M442" s="83"/>
      <c r="N442" s="83"/>
      <c r="O442" s="83"/>
      <c r="P442" s="83"/>
      <c r="Q442" s="83"/>
      <c r="R442" s="83"/>
      <c r="S442" s="96"/>
      <c r="T442" s="71"/>
      <c r="U442" s="72"/>
      <c r="V442" s="73"/>
      <c r="W442" s="73"/>
      <c r="X442" s="88"/>
    </row>
    <row r="443" spans="1:24" ht="16.5" customHeight="1">
      <c r="A443" s="79"/>
      <c r="B443" s="79" t="s">
        <v>114</v>
      </c>
      <c r="C443" s="217" t="s">
        <v>115</v>
      </c>
      <c r="D443" s="64">
        <f t="shared" si="210"/>
        <v>20000</v>
      </c>
      <c r="E443" s="64">
        <f t="shared" ref="E443:E446" si="219">SUM(D443)</f>
        <v>20000</v>
      </c>
      <c r="F443" s="64">
        <f t="shared" si="210"/>
        <v>20000</v>
      </c>
      <c r="G443" s="64">
        <f t="shared" ref="G443:G446" si="220">SUM(F443)</f>
        <v>20000</v>
      </c>
      <c r="H443" s="64">
        <f>SUM(I322)</f>
        <v>20000</v>
      </c>
      <c r="I443" s="64">
        <f t="shared" ref="I443:I446" si="221">SUM(H443)</f>
        <v>20000</v>
      </c>
      <c r="J443" s="64">
        <f>SUM(K322)</f>
        <v>20000</v>
      </c>
      <c r="K443" s="64">
        <f t="shared" ref="K443:K446" si="222">SUM(J443)</f>
        <v>20000</v>
      </c>
      <c r="L443" s="64">
        <f>SUM(M322)</f>
        <v>20000</v>
      </c>
      <c r="M443" s="64">
        <f t="shared" ref="M443:M446" si="223">SUM(L443)</f>
        <v>20000</v>
      </c>
      <c r="N443" s="64">
        <f>SUM(O322)</f>
        <v>20000</v>
      </c>
      <c r="O443" s="64">
        <f t="shared" ref="O443:O446" si="224">SUM(N443)</f>
        <v>20000</v>
      </c>
      <c r="P443" s="64">
        <f>SUM(Q322)</f>
        <v>20000</v>
      </c>
      <c r="Q443" s="64">
        <f t="shared" ref="Q443:Q446" si="225">SUM(P443)</f>
        <v>20000</v>
      </c>
      <c r="R443" s="65">
        <f t="shared" si="218"/>
        <v>20000</v>
      </c>
      <c r="S443" s="65">
        <f t="shared" si="218"/>
        <v>20000</v>
      </c>
      <c r="T443" s="71">
        <f>SUM(S443-R443)</f>
        <v>0</v>
      </c>
      <c r="U443" s="72">
        <f>AVERAGE(S443-R443)/R443</f>
        <v>0</v>
      </c>
      <c r="V443" s="73">
        <f>MAX(E443,G443,I443,K443,M443,O443,Q443)</f>
        <v>20000</v>
      </c>
      <c r="W443" s="73">
        <f>MIN(E443,G443,I443,K443,M443,O443,Q443)</f>
        <v>20000</v>
      </c>
      <c r="X443" s="95"/>
    </row>
    <row r="444" spans="1:24" ht="16.5" customHeight="1">
      <c r="A444" s="79"/>
      <c r="B444" s="91" t="s">
        <v>116</v>
      </c>
      <c r="C444" s="217" t="s">
        <v>115</v>
      </c>
      <c r="D444" s="64">
        <f t="shared" si="210"/>
        <v>40000</v>
      </c>
      <c r="E444" s="64">
        <f t="shared" si="219"/>
        <v>40000</v>
      </c>
      <c r="F444" s="64">
        <f t="shared" si="210"/>
        <v>40000</v>
      </c>
      <c r="G444" s="64">
        <f t="shared" si="220"/>
        <v>40000</v>
      </c>
      <c r="H444" s="64">
        <f>SUM(I323)</f>
        <v>40000</v>
      </c>
      <c r="I444" s="64">
        <f t="shared" si="221"/>
        <v>40000</v>
      </c>
      <c r="J444" s="64">
        <f>SUM(K323)</f>
        <v>40000</v>
      </c>
      <c r="K444" s="64">
        <f t="shared" si="222"/>
        <v>40000</v>
      </c>
      <c r="L444" s="64">
        <f>SUM(M323)</f>
        <v>40000</v>
      </c>
      <c r="M444" s="64">
        <f t="shared" si="223"/>
        <v>40000</v>
      </c>
      <c r="N444" s="64">
        <f>SUM(O323)</f>
        <v>40000</v>
      </c>
      <c r="O444" s="64">
        <f t="shared" si="224"/>
        <v>40000</v>
      </c>
      <c r="P444" s="64">
        <f>SUM(Q323)</f>
        <v>40000</v>
      </c>
      <c r="Q444" s="64">
        <f t="shared" si="225"/>
        <v>40000</v>
      </c>
      <c r="R444" s="65">
        <f t="shared" si="218"/>
        <v>40000</v>
      </c>
      <c r="S444" s="65">
        <f t="shared" si="218"/>
        <v>40000</v>
      </c>
      <c r="T444" s="71">
        <f>SUM(S444-R444)</f>
        <v>0</v>
      </c>
      <c r="U444" s="72">
        <f>AVERAGE(S444-R444)/R444</f>
        <v>0</v>
      </c>
      <c r="V444" s="73">
        <f>MAX(E444,G444,I444,K444,M444,O444,Q444)</f>
        <v>40000</v>
      </c>
      <c r="W444" s="73">
        <f>MIN(E444,G444,I444,K444,M444,O444,Q444)</f>
        <v>40000</v>
      </c>
      <c r="X444" s="79"/>
    </row>
    <row r="445" spans="1:24" ht="16.5" customHeight="1">
      <c r="A445" s="79"/>
      <c r="B445" s="79" t="s">
        <v>117</v>
      </c>
      <c r="C445" s="217" t="s">
        <v>115</v>
      </c>
      <c r="D445" s="64">
        <f t="shared" si="210"/>
        <v>60000</v>
      </c>
      <c r="E445" s="64">
        <f t="shared" si="219"/>
        <v>60000</v>
      </c>
      <c r="F445" s="64">
        <f t="shared" si="210"/>
        <v>60000</v>
      </c>
      <c r="G445" s="64">
        <f t="shared" si="220"/>
        <v>60000</v>
      </c>
      <c r="H445" s="64">
        <f>SUM(I324)</f>
        <v>60000</v>
      </c>
      <c r="I445" s="64">
        <f t="shared" si="221"/>
        <v>60000</v>
      </c>
      <c r="J445" s="64">
        <f>SUM(K324)</f>
        <v>60000</v>
      </c>
      <c r="K445" s="64">
        <f t="shared" si="222"/>
        <v>60000</v>
      </c>
      <c r="L445" s="64">
        <f>SUM(M324)</f>
        <v>60000</v>
      </c>
      <c r="M445" s="64">
        <f t="shared" si="223"/>
        <v>60000</v>
      </c>
      <c r="N445" s="64">
        <f>SUM(O324)</f>
        <v>60000</v>
      </c>
      <c r="O445" s="64">
        <f t="shared" si="224"/>
        <v>60000</v>
      </c>
      <c r="P445" s="64">
        <f>SUM(Q324)</f>
        <v>60000</v>
      </c>
      <c r="Q445" s="64">
        <f t="shared" si="225"/>
        <v>60000</v>
      </c>
      <c r="R445" s="65">
        <f t="shared" si="218"/>
        <v>60000</v>
      </c>
      <c r="S445" s="65">
        <f t="shared" si="218"/>
        <v>60000</v>
      </c>
      <c r="T445" s="71">
        <f>SUM(S445-R445)</f>
        <v>0</v>
      </c>
      <c r="U445" s="72">
        <f>AVERAGE(S445-R445)/R445</f>
        <v>0</v>
      </c>
      <c r="V445" s="73">
        <f>MAX(E445,G445,I445,K445,M445,O445,Q445)</f>
        <v>60000</v>
      </c>
      <c r="W445" s="73">
        <f>MIN(E445,G445,I445,K445,M445,O445,Q445)</f>
        <v>60000</v>
      </c>
      <c r="X445" s="79"/>
    </row>
    <row r="446" spans="1:24" ht="16.5" customHeight="1">
      <c r="A446" s="79"/>
      <c r="B446" s="79" t="s">
        <v>118</v>
      </c>
      <c r="C446" s="237" t="s">
        <v>115</v>
      </c>
      <c r="D446" s="64">
        <f t="shared" si="210"/>
        <v>90000</v>
      </c>
      <c r="E446" s="64">
        <f t="shared" si="219"/>
        <v>90000</v>
      </c>
      <c r="F446" s="64">
        <f t="shared" si="210"/>
        <v>90000</v>
      </c>
      <c r="G446" s="64">
        <f t="shared" si="220"/>
        <v>90000</v>
      </c>
      <c r="H446" s="64">
        <f>SUM(I325)</f>
        <v>90000</v>
      </c>
      <c r="I446" s="64">
        <f t="shared" si="221"/>
        <v>90000</v>
      </c>
      <c r="J446" s="64">
        <f>SUM(K325)</f>
        <v>90000</v>
      </c>
      <c r="K446" s="64">
        <f t="shared" si="222"/>
        <v>90000</v>
      </c>
      <c r="L446" s="64">
        <f>SUM(M325)</f>
        <v>90000</v>
      </c>
      <c r="M446" s="64">
        <f t="shared" si="223"/>
        <v>90000</v>
      </c>
      <c r="N446" s="64">
        <f>SUM(O325)</f>
        <v>90000</v>
      </c>
      <c r="O446" s="64">
        <f t="shared" si="224"/>
        <v>90000</v>
      </c>
      <c r="P446" s="64">
        <f>SUM(Q325)</f>
        <v>90000</v>
      </c>
      <c r="Q446" s="64">
        <f t="shared" si="225"/>
        <v>90000</v>
      </c>
      <c r="R446" s="65">
        <f t="shared" si="218"/>
        <v>90000</v>
      </c>
      <c r="S446" s="65">
        <f t="shared" si="218"/>
        <v>90000</v>
      </c>
      <c r="T446" s="71">
        <f>SUM(S446-R446)</f>
        <v>0</v>
      </c>
      <c r="U446" s="72"/>
      <c r="V446" s="73">
        <f>MAX(E446,G446,I446,K446,M446,O446,Q446)</f>
        <v>90000</v>
      </c>
      <c r="W446" s="73">
        <f>MIN(E446,G446,I446,K446,M446,O446,Q446)</f>
        <v>90000</v>
      </c>
      <c r="X446" s="80"/>
    </row>
    <row r="447" spans="1:24" ht="16.5" customHeight="1">
      <c r="A447" s="79">
        <v>5</v>
      </c>
      <c r="B447" s="81" t="s">
        <v>119</v>
      </c>
      <c r="C447" s="82"/>
      <c r="D447" s="83"/>
      <c r="E447" s="83"/>
      <c r="F447" s="83"/>
      <c r="G447" s="83"/>
      <c r="H447" s="83"/>
      <c r="I447" s="83"/>
      <c r="J447" s="83"/>
      <c r="K447" s="83"/>
      <c r="L447" s="83"/>
      <c r="M447" s="83"/>
      <c r="N447" s="83"/>
      <c r="O447" s="83"/>
      <c r="P447" s="83"/>
      <c r="Q447" s="83"/>
      <c r="R447" s="83"/>
      <c r="S447" s="96"/>
      <c r="T447" s="84"/>
      <c r="U447" s="85"/>
      <c r="V447" s="86"/>
      <c r="W447" s="87"/>
      <c r="X447" s="88"/>
    </row>
    <row r="448" spans="1:24" ht="16.5" customHeight="1">
      <c r="A448" s="79"/>
      <c r="B448" s="79" t="s">
        <v>120</v>
      </c>
      <c r="C448" s="82"/>
      <c r="D448" s="83"/>
      <c r="E448" s="83"/>
      <c r="F448" s="83"/>
      <c r="G448" s="83"/>
      <c r="H448" s="83"/>
      <c r="I448" s="83"/>
      <c r="J448" s="83"/>
      <c r="K448" s="83"/>
      <c r="L448" s="83"/>
      <c r="M448" s="83"/>
      <c r="N448" s="83"/>
      <c r="O448" s="83"/>
      <c r="P448" s="83"/>
      <c r="Q448" s="83"/>
      <c r="R448" s="83"/>
      <c r="S448" s="96"/>
      <c r="T448" s="95"/>
      <c r="U448" s="95"/>
      <c r="V448" s="95"/>
      <c r="W448" s="95"/>
      <c r="X448" s="95"/>
    </row>
    <row r="449" spans="1:24" ht="16.5" customHeight="1">
      <c r="A449" s="79"/>
      <c r="B449" s="95" t="s">
        <v>121</v>
      </c>
      <c r="C449" s="242" t="s">
        <v>115</v>
      </c>
      <c r="D449" s="142">
        <f t="shared" ref="D449:F453" si="226">SUM(E328)</f>
        <v>30000</v>
      </c>
      <c r="E449" s="64">
        <f t="shared" ref="E449:E453" si="227">SUM(D449)</f>
        <v>30000</v>
      </c>
      <c r="F449" s="64">
        <f t="shared" si="226"/>
        <v>30000</v>
      </c>
      <c r="G449" s="64">
        <f t="shared" ref="G449:G453" si="228">SUM(F449)</f>
        <v>30000</v>
      </c>
      <c r="H449" s="64">
        <f>SUM(I328)</f>
        <v>30000</v>
      </c>
      <c r="I449" s="64">
        <f t="shared" ref="I449:I453" si="229">SUM(H449)</f>
        <v>30000</v>
      </c>
      <c r="J449" s="64">
        <f>SUM(K328)</f>
        <v>30000</v>
      </c>
      <c r="K449" s="64">
        <f t="shared" ref="K449:K453" si="230">SUM(J449)</f>
        <v>30000</v>
      </c>
      <c r="L449" s="64">
        <f>SUM(M328)</f>
        <v>30000</v>
      </c>
      <c r="M449" s="64">
        <f t="shared" ref="M449:M453" si="231">SUM(L449)</f>
        <v>30000</v>
      </c>
      <c r="N449" s="64">
        <f>SUM(O328)</f>
        <v>30000</v>
      </c>
      <c r="O449" s="64">
        <f t="shared" ref="O449:O453" si="232">SUM(N449)</f>
        <v>30000</v>
      </c>
      <c r="P449" s="64">
        <f>SUM(Q328)</f>
        <v>30000</v>
      </c>
      <c r="Q449" s="64">
        <f t="shared" ref="Q449:Q453" si="233">SUM(P449)</f>
        <v>30000</v>
      </c>
      <c r="R449" s="65">
        <f t="shared" ref="R449:S453" si="234">SUM(D449+F449+H449+J449+L449+N449+P449)/7</f>
        <v>30000</v>
      </c>
      <c r="S449" s="65">
        <f t="shared" si="234"/>
        <v>30000</v>
      </c>
      <c r="T449" s="71">
        <f>SUM(S449-R449)</f>
        <v>0</v>
      </c>
      <c r="U449" s="72">
        <f>AVERAGE(S449-R449)/R449</f>
        <v>0</v>
      </c>
      <c r="V449" s="73">
        <f>MAX(E449,G449,I449,K449,M449,O449,Q449)</f>
        <v>30000</v>
      </c>
      <c r="W449" s="73">
        <f>MIN(E449,G449,I449,K449,M449,O449,Q449)</f>
        <v>30000</v>
      </c>
      <c r="X449" s="79"/>
    </row>
    <row r="450" spans="1:24" ht="16.5" customHeight="1">
      <c r="A450" s="79"/>
      <c r="B450" s="95" t="s">
        <v>122</v>
      </c>
      <c r="C450" s="242" t="s">
        <v>115</v>
      </c>
      <c r="D450" s="142">
        <f t="shared" si="226"/>
        <v>45000</v>
      </c>
      <c r="E450" s="64">
        <f t="shared" si="227"/>
        <v>45000</v>
      </c>
      <c r="F450" s="64">
        <f t="shared" si="226"/>
        <v>45000</v>
      </c>
      <c r="G450" s="64">
        <f t="shared" si="228"/>
        <v>45000</v>
      </c>
      <c r="H450" s="64">
        <f>SUM(I329)</f>
        <v>45000</v>
      </c>
      <c r="I450" s="64">
        <f t="shared" si="229"/>
        <v>45000</v>
      </c>
      <c r="J450" s="64">
        <f>SUM(K329)</f>
        <v>45000</v>
      </c>
      <c r="K450" s="64">
        <f t="shared" si="230"/>
        <v>45000</v>
      </c>
      <c r="L450" s="64">
        <f>SUM(M329)</f>
        <v>45000</v>
      </c>
      <c r="M450" s="64">
        <f t="shared" si="231"/>
        <v>45000</v>
      </c>
      <c r="N450" s="64">
        <f>SUM(O329)</f>
        <v>45000</v>
      </c>
      <c r="O450" s="64">
        <f t="shared" si="232"/>
        <v>45000</v>
      </c>
      <c r="P450" s="64">
        <f>SUM(Q329)</f>
        <v>45000</v>
      </c>
      <c r="Q450" s="64">
        <f t="shared" si="233"/>
        <v>45000</v>
      </c>
      <c r="R450" s="65">
        <f t="shared" si="234"/>
        <v>45000</v>
      </c>
      <c r="S450" s="65">
        <f t="shared" si="234"/>
        <v>45000</v>
      </c>
      <c r="T450" s="71">
        <f>SUM(S450-R450)</f>
        <v>0</v>
      </c>
      <c r="U450" s="72">
        <f>AVERAGE(S450-R450)/R450</f>
        <v>0</v>
      </c>
      <c r="V450" s="73">
        <f>MAX(E450,G450,I450,K450,M450,O450,Q450)</f>
        <v>45000</v>
      </c>
      <c r="W450" s="73">
        <f>MIN(E450,G450,I450,K450,M450,O450,Q450)</f>
        <v>45000</v>
      </c>
      <c r="X450" s="79"/>
    </row>
    <row r="451" spans="1:24" ht="16.5" customHeight="1">
      <c r="A451" s="79"/>
      <c r="B451" s="95" t="s">
        <v>123</v>
      </c>
      <c r="C451" s="242" t="s">
        <v>115</v>
      </c>
      <c r="D451" s="142">
        <f t="shared" si="226"/>
        <v>70000</v>
      </c>
      <c r="E451" s="64">
        <f t="shared" si="227"/>
        <v>70000</v>
      </c>
      <c r="F451" s="64">
        <f t="shared" si="226"/>
        <v>70000</v>
      </c>
      <c r="G451" s="64">
        <f t="shared" si="228"/>
        <v>70000</v>
      </c>
      <c r="H451" s="64">
        <f>SUM(I330)</f>
        <v>70000</v>
      </c>
      <c r="I451" s="64">
        <f t="shared" si="229"/>
        <v>70000</v>
      </c>
      <c r="J451" s="64">
        <f>SUM(K330)</f>
        <v>70000</v>
      </c>
      <c r="K451" s="64">
        <f t="shared" si="230"/>
        <v>70000</v>
      </c>
      <c r="L451" s="64">
        <f>SUM(M330)</f>
        <v>70000</v>
      </c>
      <c r="M451" s="64">
        <f t="shared" si="231"/>
        <v>70000</v>
      </c>
      <c r="N451" s="64">
        <f>SUM(O330)</f>
        <v>70000</v>
      </c>
      <c r="O451" s="64">
        <f t="shared" si="232"/>
        <v>70000</v>
      </c>
      <c r="P451" s="64">
        <f>SUM(Q330)</f>
        <v>70000</v>
      </c>
      <c r="Q451" s="64">
        <f t="shared" si="233"/>
        <v>70000</v>
      </c>
      <c r="R451" s="65">
        <f t="shared" si="234"/>
        <v>70000</v>
      </c>
      <c r="S451" s="65">
        <f t="shared" si="234"/>
        <v>70000</v>
      </c>
      <c r="T451" s="71">
        <f>SUM(S451-R451)</f>
        <v>0</v>
      </c>
      <c r="U451" s="72">
        <f>AVERAGE(S451-R451)/R451</f>
        <v>0</v>
      </c>
      <c r="V451" s="73">
        <f>MAX(E451,G451,I451,K451,M451,O451,Q451)</f>
        <v>70000</v>
      </c>
      <c r="W451" s="73">
        <f>MIN(E451,G451,I451,K451,M451,O451,Q451)</f>
        <v>70000</v>
      </c>
      <c r="X451" s="79"/>
    </row>
    <row r="452" spans="1:24" ht="16.5" customHeight="1">
      <c r="A452" s="79"/>
      <c r="B452" s="95" t="s">
        <v>124</v>
      </c>
      <c r="C452" s="242" t="s">
        <v>115</v>
      </c>
      <c r="D452" s="142">
        <f t="shared" si="226"/>
        <v>130000</v>
      </c>
      <c r="E452" s="64">
        <f t="shared" si="227"/>
        <v>130000</v>
      </c>
      <c r="F452" s="64">
        <f t="shared" si="226"/>
        <v>130000</v>
      </c>
      <c r="G452" s="64">
        <f t="shared" si="228"/>
        <v>130000</v>
      </c>
      <c r="H452" s="64">
        <f>SUM(I331)</f>
        <v>130000</v>
      </c>
      <c r="I452" s="64">
        <f t="shared" si="229"/>
        <v>130000</v>
      </c>
      <c r="J452" s="64">
        <f>SUM(K331)</f>
        <v>130000</v>
      </c>
      <c r="K452" s="64">
        <f t="shared" si="230"/>
        <v>130000</v>
      </c>
      <c r="L452" s="64">
        <f>SUM(M331)</f>
        <v>130000</v>
      </c>
      <c r="M452" s="64">
        <f t="shared" si="231"/>
        <v>130000</v>
      </c>
      <c r="N452" s="64">
        <f>SUM(O331)</f>
        <v>130000</v>
      </c>
      <c r="O452" s="64">
        <f t="shared" si="232"/>
        <v>130000</v>
      </c>
      <c r="P452" s="64">
        <f>SUM(Q331)</f>
        <v>130000</v>
      </c>
      <c r="Q452" s="64">
        <f t="shared" si="233"/>
        <v>130000</v>
      </c>
      <c r="R452" s="65">
        <f t="shared" si="234"/>
        <v>130000</v>
      </c>
      <c r="S452" s="65">
        <f t="shared" si="234"/>
        <v>130000</v>
      </c>
      <c r="T452" s="71">
        <f>SUM(S452-R452)</f>
        <v>0</v>
      </c>
      <c r="U452" s="72">
        <f>AVERAGE(S452-R452)/R452</f>
        <v>0</v>
      </c>
      <c r="V452" s="73">
        <f>MAX(E452,G452,I452,K452,M452,O452,Q452)</f>
        <v>130000</v>
      </c>
      <c r="W452" s="73">
        <f>MIN(E452,G452,I452,K452,M452,O452,Q452)</f>
        <v>130000</v>
      </c>
      <c r="X452" s="79"/>
    </row>
    <row r="453" spans="1:24" ht="16.5" customHeight="1">
      <c r="A453" s="79"/>
      <c r="B453" s="95" t="s">
        <v>125</v>
      </c>
      <c r="C453" s="242" t="s">
        <v>115</v>
      </c>
      <c r="D453" s="142">
        <f t="shared" si="226"/>
        <v>95000</v>
      </c>
      <c r="E453" s="64">
        <f t="shared" si="227"/>
        <v>95000</v>
      </c>
      <c r="F453" s="64">
        <f t="shared" si="226"/>
        <v>95000</v>
      </c>
      <c r="G453" s="64">
        <f t="shared" si="228"/>
        <v>95000</v>
      </c>
      <c r="H453" s="64">
        <f>SUM(I332)</f>
        <v>95000</v>
      </c>
      <c r="I453" s="64">
        <f t="shared" si="229"/>
        <v>95000</v>
      </c>
      <c r="J453" s="64">
        <f>SUM(K332)</f>
        <v>95000</v>
      </c>
      <c r="K453" s="64">
        <f t="shared" si="230"/>
        <v>95000</v>
      </c>
      <c r="L453" s="64">
        <f>SUM(M332)</f>
        <v>95000</v>
      </c>
      <c r="M453" s="64">
        <f t="shared" si="231"/>
        <v>95000</v>
      </c>
      <c r="N453" s="64">
        <f>SUM(O332)</f>
        <v>95000</v>
      </c>
      <c r="O453" s="64">
        <f t="shared" si="232"/>
        <v>95000</v>
      </c>
      <c r="P453" s="64">
        <f>SUM(Q332)</f>
        <v>95000</v>
      </c>
      <c r="Q453" s="64">
        <f t="shared" si="233"/>
        <v>95000</v>
      </c>
      <c r="R453" s="65">
        <f t="shared" si="234"/>
        <v>95000</v>
      </c>
      <c r="S453" s="65">
        <f t="shared" si="234"/>
        <v>95000</v>
      </c>
      <c r="T453" s="75">
        <f>SUM(S453-R453)</f>
        <v>0</v>
      </c>
      <c r="U453" s="97">
        <f>AVERAGE(S453-R453)/R453</f>
        <v>0</v>
      </c>
      <c r="V453" s="98">
        <f>MAX(E453,G453,I453,K453,M453,O453,Q453)</f>
        <v>95000</v>
      </c>
      <c r="W453" s="98">
        <f>MIN(E453,G453,I453,K453,M453,O453,Q453)</f>
        <v>95000</v>
      </c>
      <c r="X453" s="80"/>
    </row>
    <row r="454" spans="1:24" ht="16.5" customHeight="1">
      <c r="A454" s="79"/>
      <c r="B454" s="99" t="s">
        <v>126</v>
      </c>
      <c r="C454" s="65"/>
      <c r="D454" s="83"/>
      <c r="E454" s="83"/>
      <c r="F454" s="83"/>
      <c r="G454" s="83"/>
      <c r="H454" s="83"/>
      <c r="I454" s="83"/>
      <c r="J454" s="83"/>
      <c r="K454" s="83"/>
      <c r="L454" s="83"/>
      <c r="M454" s="83"/>
      <c r="N454" s="83"/>
      <c r="O454" s="83"/>
      <c r="P454" s="83"/>
      <c r="Q454" s="83"/>
      <c r="R454" s="83"/>
      <c r="S454" s="96"/>
      <c r="T454" s="84"/>
      <c r="U454" s="85"/>
      <c r="V454" s="86"/>
      <c r="W454" s="87"/>
      <c r="X454" s="88"/>
    </row>
    <row r="455" spans="1:24" ht="16.5" customHeight="1">
      <c r="A455" s="79"/>
      <c r="B455" s="95" t="s">
        <v>121</v>
      </c>
      <c r="C455" s="242" t="s">
        <v>115</v>
      </c>
      <c r="D455" s="142">
        <f t="shared" ref="D455:F459" si="235">SUM(E334)</f>
        <v>60000</v>
      </c>
      <c r="E455" s="64">
        <f t="shared" ref="E455:E459" si="236">SUM(D455)</f>
        <v>60000</v>
      </c>
      <c r="F455" s="64">
        <f t="shared" si="235"/>
        <v>60000</v>
      </c>
      <c r="G455" s="64">
        <f t="shared" ref="G455:G459" si="237">SUM(F455)</f>
        <v>60000</v>
      </c>
      <c r="H455" s="64">
        <f>SUM(I334)</f>
        <v>60000</v>
      </c>
      <c r="I455" s="64">
        <f t="shared" ref="I455:I459" si="238">SUM(H455)</f>
        <v>60000</v>
      </c>
      <c r="J455" s="64">
        <f>SUM(K334)</f>
        <v>60000</v>
      </c>
      <c r="K455" s="64">
        <f t="shared" ref="K455:K459" si="239">SUM(J455)</f>
        <v>60000</v>
      </c>
      <c r="L455" s="64">
        <f>SUM(M334)</f>
        <v>60000</v>
      </c>
      <c r="M455" s="64">
        <f t="shared" ref="M455:M459" si="240">SUM(L455)</f>
        <v>60000</v>
      </c>
      <c r="N455" s="64">
        <f>SUM(O334)</f>
        <v>60000</v>
      </c>
      <c r="O455" s="64">
        <f t="shared" ref="O455:O459" si="241">SUM(N455)</f>
        <v>60000</v>
      </c>
      <c r="P455" s="64">
        <f>SUM(Q334)</f>
        <v>60000</v>
      </c>
      <c r="Q455" s="64">
        <f t="shared" ref="Q455:Q459" si="242">SUM(P455)</f>
        <v>60000</v>
      </c>
      <c r="R455" s="65">
        <f t="shared" ref="R455:S459" si="243">SUM(D455+F455+H455+J455+L455+N455+P455)/7</f>
        <v>60000</v>
      </c>
      <c r="S455" s="65">
        <f t="shared" si="243"/>
        <v>60000</v>
      </c>
      <c r="T455" s="71">
        <f>SUM(S455-R455)</f>
        <v>0</v>
      </c>
      <c r="U455" s="72">
        <f>AVERAGE(S455-R455)/R455</f>
        <v>0</v>
      </c>
      <c r="V455" s="73">
        <f>MAX(E455,G455,I455,K455,M455,O455,Q455)</f>
        <v>60000</v>
      </c>
      <c r="W455" s="73">
        <f>MIN(E455,G455,I455,K455,M455,O455,Q455)</f>
        <v>60000</v>
      </c>
      <c r="X455" s="95"/>
    </row>
    <row r="456" spans="1:24" ht="16.5" customHeight="1">
      <c r="A456" s="79"/>
      <c r="B456" s="95" t="s">
        <v>122</v>
      </c>
      <c r="C456" s="242" t="s">
        <v>115</v>
      </c>
      <c r="D456" s="142">
        <f t="shared" si="235"/>
        <v>90000</v>
      </c>
      <c r="E456" s="64">
        <f t="shared" si="236"/>
        <v>90000</v>
      </c>
      <c r="F456" s="64">
        <f t="shared" si="235"/>
        <v>90000</v>
      </c>
      <c r="G456" s="64">
        <f t="shared" si="237"/>
        <v>90000</v>
      </c>
      <c r="H456" s="64">
        <f>SUM(I335)</f>
        <v>90000</v>
      </c>
      <c r="I456" s="64">
        <f t="shared" si="238"/>
        <v>90000</v>
      </c>
      <c r="J456" s="64">
        <f>SUM(K335)</f>
        <v>90000</v>
      </c>
      <c r="K456" s="64">
        <f t="shared" si="239"/>
        <v>90000</v>
      </c>
      <c r="L456" s="64">
        <f>SUM(M335)</f>
        <v>90000</v>
      </c>
      <c r="M456" s="64">
        <f t="shared" si="240"/>
        <v>90000</v>
      </c>
      <c r="N456" s="64">
        <f>SUM(O335)</f>
        <v>90000</v>
      </c>
      <c r="O456" s="64">
        <f t="shared" si="241"/>
        <v>90000</v>
      </c>
      <c r="P456" s="64">
        <f>SUM(Q335)</f>
        <v>90000</v>
      </c>
      <c r="Q456" s="64">
        <f t="shared" si="242"/>
        <v>90000</v>
      </c>
      <c r="R456" s="65">
        <f t="shared" si="243"/>
        <v>90000</v>
      </c>
      <c r="S456" s="65">
        <f t="shared" si="243"/>
        <v>90000</v>
      </c>
      <c r="T456" s="71">
        <f>SUM(S456-R456)</f>
        <v>0</v>
      </c>
      <c r="U456" s="72">
        <f>AVERAGE(S456-R456)/R456</f>
        <v>0</v>
      </c>
      <c r="V456" s="73">
        <f>MAX(E456,G456,I456,K456,M456,O456,Q456)</f>
        <v>90000</v>
      </c>
      <c r="W456" s="73">
        <f>MIN(E456,G456,I456,K456,M456,O456,Q456)</f>
        <v>90000</v>
      </c>
      <c r="X456" s="79"/>
    </row>
    <row r="457" spans="1:24" ht="16.5" customHeight="1">
      <c r="A457" s="79"/>
      <c r="B457" s="95" t="s">
        <v>123</v>
      </c>
      <c r="C457" s="242" t="s">
        <v>115</v>
      </c>
      <c r="D457" s="142">
        <f t="shared" si="235"/>
        <v>120000</v>
      </c>
      <c r="E457" s="64">
        <f t="shared" si="236"/>
        <v>120000</v>
      </c>
      <c r="F457" s="64">
        <f t="shared" si="235"/>
        <v>120000</v>
      </c>
      <c r="G457" s="64">
        <f t="shared" si="237"/>
        <v>120000</v>
      </c>
      <c r="H457" s="64">
        <f>SUM(I336)</f>
        <v>120000</v>
      </c>
      <c r="I457" s="64">
        <f t="shared" si="238"/>
        <v>120000</v>
      </c>
      <c r="J457" s="64">
        <f>SUM(K336)</f>
        <v>120000</v>
      </c>
      <c r="K457" s="64">
        <f t="shared" si="239"/>
        <v>120000</v>
      </c>
      <c r="L457" s="64">
        <f>SUM(M336)</f>
        <v>120000</v>
      </c>
      <c r="M457" s="64">
        <f t="shared" si="240"/>
        <v>120000</v>
      </c>
      <c r="N457" s="64">
        <f>SUM(O336)</f>
        <v>120000</v>
      </c>
      <c r="O457" s="64">
        <f t="shared" si="241"/>
        <v>120000</v>
      </c>
      <c r="P457" s="64">
        <f>SUM(Q336)</f>
        <v>120000</v>
      </c>
      <c r="Q457" s="64">
        <f t="shared" si="242"/>
        <v>120000</v>
      </c>
      <c r="R457" s="65">
        <f t="shared" si="243"/>
        <v>120000</v>
      </c>
      <c r="S457" s="65">
        <f t="shared" si="243"/>
        <v>120000</v>
      </c>
      <c r="T457" s="71">
        <f>SUM(S457-R457)</f>
        <v>0</v>
      </c>
      <c r="U457" s="72">
        <f>AVERAGE(S457-R457)/R457</f>
        <v>0</v>
      </c>
      <c r="V457" s="73">
        <f>MAX(E457,G457,I457,K457,M457,O457,Q457)</f>
        <v>120000</v>
      </c>
      <c r="W457" s="73">
        <f>MIN(E457,G457,I457,K457,M457,O457,Q457)</f>
        <v>120000</v>
      </c>
      <c r="X457" s="79"/>
    </row>
    <row r="458" spans="1:24" ht="16.5" customHeight="1">
      <c r="A458" s="79"/>
      <c r="B458" s="95" t="s">
        <v>124</v>
      </c>
      <c r="C458" s="242" t="s">
        <v>115</v>
      </c>
      <c r="D458" s="142">
        <f t="shared" si="235"/>
        <v>125000</v>
      </c>
      <c r="E458" s="64">
        <f t="shared" si="236"/>
        <v>125000</v>
      </c>
      <c r="F458" s="64">
        <f t="shared" si="235"/>
        <v>125000</v>
      </c>
      <c r="G458" s="64">
        <f t="shared" si="237"/>
        <v>125000</v>
      </c>
      <c r="H458" s="64">
        <f>SUM(I337)</f>
        <v>125000</v>
      </c>
      <c r="I458" s="64">
        <f t="shared" si="238"/>
        <v>125000</v>
      </c>
      <c r="J458" s="64">
        <f>SUM(K337)</f>
        <v>125000</v>
      </c>
      <c r="K458" s="64">
        <f t="shared" si="239"/>
        <v>125000</v>
      </c>
      <c r="L458" s="64">
        <f>SUM(M337)</f>
        <v>125000</v>
      </c>
      <c r="M458" s="64">
        <f t="shared" si="240"/>
        <v>125000</v>
      </c>
      <c r="N458" s="64">
        <f>SUM(O337)</f>
        <v>125000</v>
      </c>
      <c r="O458" s="64">
        <f t="shared" si="241"/>
        <v>125000</v>
      </c>
      <c r="P458" s="64">
        <f>SUM(Q337)</f>
        <v>125000</v>
      </c>
      <c r="Q458" s="64">
        <f t="shared" si="242"/>
        <v>125000</v>
      </c>
      <c r="R458" s="65">
        <f t="shared" si="243"/>
        <v>125000</v>
      </c>
      <c r="S458" s="65">
        <f t="shared" si="243"/>
        <v>125000</v>
      </c>
      <c r="T458" s="71">
        <f>SUM(S458-R458)</f>
        <v>0</v>
      </c>
      <c r="U458" s="72">
        <f>AVERAGE(S458-R458)/R458</f>
        <v>0</v>
      </c>
      <c r="V458" s="73">
        <f>MAX(E458,G458,I458,K458,M458,O458,Q458)</f>
        <v>125000</v>
      </c>
      <c r="W458" s="73">
        <f>MIN(E458,G458,I458,K458,M458,O458,Q458)</f>
        <v>125000</v>
      </c>
      <c r="X458" s="79"/>
    </row>
    <row r="459" spans="1:24" ht="16.5" customHeight="1">
      <c r="A459" s="80"/>
      <c r="B459" s="79" t="s">
        <v>125</v>
      </c>
      <c r="C459" s="242" t="s">
        <v>115</v>
      </c>
      <c r="D459" s="142" t="e">
        <f t="shared" si="235"/>
        <v>#REF!</v>
      </c>
      <c r="E459" s="64" t="e">
        <f t="shared" si="236"/>
        <v>#REF!</v>
      </c>
      <c r="F459" s="64" t="e">
        <f t="shared" si="235"/>
        <v>#REF!</v>
      </c>
      <c r="G459" s="64" t="e">
        <f t="shared" si="237"/>
        <v>#REF!</v>
      </c>
      <c r="H459" s="64" t="e">
        <f>SUM(I338)</f>
        <v>#REF!</v>
      </c>
      <c r="I459" s="64" t="e">
        <f t="shared" si="238"/>
        <v>#REF!</v>
      </c>
      <c r="J459" s="64" t="e">
        <f>SUM(K338)</f>
        <v>#REF!</v>
      </c>
      <c r="K459" s="64" t="e">
        <f t="shared" si="239"/>
        <v>#REF!</v>
      </c>
      <c r="L459" s="64" t="e">
        <f>SUM(M338)</f>
        <v>#REF!</v>
      </c>
      <c r="M459" s="64" t="e">
        <f t="shared" si="240"/>
        <v>#REF!</v>
      </c>
      <c r="N459" s="64" t="e">
        <f>SUM(O338)</f>
        <v>#REF!</v>
      </c>
      <c r="O459" s="64" t="e">
        <f t="shared" si="241"/>
        <v>#REF!</v>
      </c>
      <c r="P459" s="64" t="e">
        <f>SUM(Q338)</f>
        <v>#REF!</v>
      </c>
      <c r="Q459" s="64" t="e">
        <f t="shared" si="242"/>
        <v>#REF!</v>
      </c>
      <c r="R459" s="65" t="e">
        <f t="shared" si="243"/>
        <v>#REF!</v>
      </c>
      <c r="S459" s="65" t="e">
        <f t="shared" si="243"/>
        <v>#REF!</v>
      </c>
      <c r="T459" s="71" t="e">
        <f>SUM(S459-R459)</f>
        <v>#REF!</v>
      </c>
      <c r="U459" s="72" t="e">
        <f>AVERAGE(S459-R459)/R459</f>
        <v>#REF!</v>
      </c>
      <c r="V459" s="98" t="e">
        <f>MAX(E459,G459,I459,K459,M459,O459,Q459)</f>
        <v>#REF!</v>
      </c>
      <c r="W459" s="98" t="e">
        <f>MIN(E459,G459,I459,K459,M459,O459,Q459)</f>
        <v>#REF!</v>
      </c>
      <c r="X459" s="80"/>
    </row>
    <row r="460" spans="1:24" ht="16.5" customHeight="1">
      <c r="A460" s="79">
        <v>6</v>
      </c>
      <c r="B460" s="95" t="s">
        <v>127</v>
      </c>
      <c r="C460" s="82"/>
      <c r="D460" s="83"/>
      <c r="E460" s="83"/>
      <c r="F460" s="83"/>
      <c r="G460" s="83"/>
      <c r="H460" s="83"/>
      <c r="I460" s="83"/>
      <c r="J460" s="83"/>
      <c r="K460" s="83"/>
      <c r="L460" s="83"/>
      <c r="M460" s="83"/>
      <c r="N460" s="83"/>
      <c r="O460" s="83"/>
      <c r="P460" s="83"/>
      <c r="Q460" s="83"/>
      <c r="R460" s="83"/>
      <c r="S460" s="96"/>
      <c r="T460" s="84"/>
      <c r="U460" s="85"/>
      <c r="V460" s="86"/>
      <c r="W460" s="87"/>
      <c r="X460" s="88"/>
    </row>
    <row r="461" spans="1:24" ht="16.5" customHeight="1">
      <c r="A461" s="79"/>
      <c r="B461" s="95" t="s">
        <v>128</v>
      </c>
      <c r="C461" s="234" t="s">
        <v>71</v>
      </c>
      <c r="D461" s="64">
        <f t="shared" ref="D461:F462" si="244">SUM(E340)</f>
        <v>500</v>
      </c>
      <c r="E461" s="64">
        <f t="shared" ref="E461:E462" si="245">SUM(D461)</f>
        <v>500</v>
      </c>
      <c r="F461" s="64">
        <f t="shared" si="244"/>
        <v>500</v>
      </c>
      <c r="G461" s="64">
        <f t="shared" ref="G461:G462" si="246">SUM(F461)</f>
        <v>500</v>
      </c>
      <c r="H461" s="64">
        <f>SUM(I340)</f>
        <v>500</v>
      </c>
      <c r="I461" s="64">
        <f t="shared" ref="I461:I462" si="247">SUM(H461)</f>
        <v>500</v>
      </c>
      <c r="J461" s="64">
        <f>SUM(K340)</f>
        <v>500</v>
      </c>
      <c r="K461" s="64">
        <f t="shared" ref="K461:K462" si="248">SUM(J461)</f>
        <v>500</v>
      </c>
      <c r="L461" s="64">
        <f>SUM(M340)</f>
        <v>500</v>
      </c>
      <c r="M461" s="64">
        <f t="shared" ref="M461:M462" si="249">SUM(L461)</f>
        <v>500</v>
      </c>
      <c r="N461" s="64">
        <f>SUM(O340)</f>
        <v>500</v>
      </c>
      <c r="O461" s="64">
        <f t="shared" ref="O461:O462" si="250">SUM(N461)</f>
        <v>500</v>
      </c>
      <c r="P461" s="64">
        <f>SUM(Q340)</f>
        <v>500</v>
      </c>
      <c r="Q461" s="64">
        <f t="shared" ref="Q461:Q462" si="251">SUM(P461)</f>
        <v>500</v>
      </c>
      <c r="R461" s="65">
        <f>SUM(D461+F461+H461+J461+L461+N461+P461)/7</f>
        <v>500</v>
      </c>
      <c r="S461" s="65">
        <f>SUM(E461+G461+I461+K461+M461+O461+Q461)/7</f>
        <v>500</v>
      </c>
      <c r="T461" s="71">
        <f>SUM(S461-R461)</f>
        <v>0</v>
      </c>
      <c r="U461" s="72">
        <f>AVERAGE(S461-R461)/R461</f>
        <v>0</v>
      </c>
      <c r="V461" s="73">
        <f>MAX(E461,G461,I461,K461,M461,O461,Q461)</f>
        <v>500</v>
      </c>
      <c r="W461" s="73">
        <f>MIN(E461,G461,I461,K461,M461,O461,Q461)</f>
        <v>500</v>
      </c>
      <c r="X461" s="79"/>
    </row>
    <row r="462" spans="1:24" ht="16.5" customHeight="1">
      <c r="A462" s="79"/>
      <c r="B462" s="95" t="s">
        <v>129</v>
      </c>
      <c r="C462" s="234" t="s">
        <v>71</v>
      </c>
      <c r="D462" s="64">
        <f t="shared" si="244"/>
        <v>1500</v>
      </c>
      <c r="E462" s="64">
        <f t="shared" si="245"/>
        <v>1500</v>
      </c>
      <c r="F462" s="64">
        <f t="shared" si="244"/>
        <v>1500</v>
      </c>
      <c r="G462" s="64">
        <f t="shared" si="246"/>
        <v>1500</v>
      </c>
      <c r="H462" s="64">
        <f>SUM(I341)</f>
        <v>1500</v>
      </c>
      <c r="I462" s="64">
        <f t="shared" si="247"/>
        <v>1500</v>
      </c>
      <c r="J462" s="64">
        <f>SUM(K341)</f>
        <v>1500</v>
      </c>
      <c r="K462" s="64">
        <f t="shared" si="248"/>
        <v>1500</v>
      </c>
      <c r="L462" s="64">
        <f>SUM(M341)</f>
        <v>1500</v>
      </c>
      <c r="M462" s="64">
        <f t="shared" si="249"/>
        <v>1500</v>
      </c>
      <c r="N462" s="64">
        <f>SUM(O341)</f>
        <v>1500</v>
      </c>
      <c r="O462" s="64">
        <f t="shared" si="250"/>
        <v>1500</v>
      </c>
      <c r="P462" s="64">
        <f>SUM(Q341)</f>
        <v>1500</v>
      </c>
      <c r="Q462" s="64">
        <f t="shared" si="251"/>
        <v>1500</v>
      </c>
      <c r="R462" s="65">
        <f>SUM(D462+F462+H462+J462+L462+N462+P462)/7</f>
        <v>1500</v>
      </c>
      <c r="S462" s="65">
        <f>SUM(E462+G462+I462+K462+M462+O462+Q462)/7</f>
        <v>1500</v>
      </c>
      <c r="T462" s="71">
        <f>SUM(S462-R462)</f>
        <v>0</v>
      </c>
      <c r="U462" s="72">
        <f>AVERAGE(S462-R462)/R462</f>
        <v>0</v>
      </c>
      <c r="V462" s="73">
        <f>MAX(E462,G462,I462,K462,M462,O462,Q462)</f>
        <v>1500</v>
      </c>
      <c r="W462" s="73">
        <f>MIN(E462,G462,I462,K462,M462,O462,Q462)</f>
        <v>1500</v>
      </c>
      <c r="X462" s="79"/>
    </row>
    <row r="463" spans="1:24" ht="16.5" customHeight="1">
      <c r="A463" s="79">
        <v>7</v>
      </c>
      <c r="B463" s="79" t="s">
        <v>130</v>
      </c>
      <c r="C463" s="82"/>
      <c r="D463" s="83"/>
      <c r="E463" s="83"/>
      <c r="F463" s="83"/>
      <c r="G463" s="83"/>
      <c r="H463" s="83"/>
      <c r="I463" s="83"/>
      <c r="J463" s="83"/>
      <c r="K463" s="83"/>
      <c r="L463" s="83"/>
      <c r="M463" s="83"/>
      <c r="N463" s="83"/>
      <c r="O463" s="83"/>
      <c r="P463" s="83"/>
      <c r="Q463" s="83"/>
      <c r="R463" s="83"/>
      <c r="S463" s="96"/>
      <c r="T463" s="84"/>
      <c r="U463" s="85"/>
      <c r="V463" s="86"/>
      <c r="W463" s="87"/>
      <c r="X463" s="88"/>
    </row>
    <row r="464" spans="1:24" ht="16.5" customHeight="1">
      <c r="A464" s="79"/>
      <c r="B464" s="95" t="s">
        <v>131</v>
      </c>
      <c r="C464" s="234" t="s">
        <v>132</v>
      </c>
      <c r="D464" s="64" t="e">
        <f t="shared" ref="D464:F466" si="252">SUM(E343)</f>
        <v>#REF!</v>
      </c>
      <c r="E464" s="64" t="e">
        <f t="shared" ref="E464:E466" si="253">SUM(D464)</f>
        <v>#REF!</v>
      </c>
      <c r="F464" s="64" t="e">
        <f t="shared" si="252"/>
        <v>#REF!</v>
      </c>
      <c r="G464" s="64" t="e">
        <f t="shared" ref="G464:G466" si="254">SUM(F464)</f>
        <v>#REF!</v>
      </c>
      <c r="H464" s="64" t="e">
        <f>SUM(I343)</f>
        <v>#REF!</v>
      </c>
      <c r="I464" s="64" t="e">
        <f t="shared" ref="I464:I466" si="255">SUM(H464)</f>
        <v>#REF!</v>
      </c>
      <c r="J464" s="64" t="e">
        <f>SUM(K343)</f>
        <v>#REF!</v>
      </c>
      <c r="K464" s="64" t="e">
        <f t="shared" ref="K464:K466" si="256">SUM(J464)</f>
        <v>#REF!</v>
      </c>
      <c r="L464" s="64" t="e">
        <f>SUM(M343)</f>
        <v>#REF!</v>
      </c>
      <c r="M464" s="64" t="e">
        <f t="shared" ref="M464:M466" si="257">SUM(L464)</f>
        <v>#REF!</v>
      </c>
      <c r="N464" s="64" t="e">
        <f>SUM(O343)</f>
        <v>#REF!</v>
      </c>
      <c r="O464" s="64" t="e">
        <f t="shared" ref="O464:O466" si="258">SUM(N464)</f>
        <v>#REF!</v>
      </c>
      <c r="P464" s="64" t="e">
        <f>SUM(Q343)</f>
        <v>#REF!</v>
      </c>
      <c r="Q464" s="64" t="e">
        <f t="shared" ref="Q464:Q466" si="259">SUM(P464)</f>
        <v>#REF!</v>
      </c>
      <c r="R464" s="65" t="e">
        <f t="shared" ref="R464:S466" si="260">SUM(D464+F464+H464+J464+L464+N464+P464)/7</f>
        <v>#REF!</v>
      </c>
      <c r="S464" s="65" t="e">
        <f t="shared" si="260"/>
        <v>#REF!</v>
      </c>
      <c r="T464" s="92" t="e">
        <f>SUM(S464-R464)</f>
        <v>#REF!</v>
      </c>
      <c r="U464" s="94" t="e">
        <f>AVERAGE(S464-R464)/R464</f>
        <v>#REF!</v>
      </c>
      <c r="V464" s="69" t="e">
        <f>MAX(E464,G464,I464,K464,M464,O464,Q464)</f>
        <v>#REF!</v>
      </c>
      <c r="W464" s="69" t="e">
        <f>MIN(E464,G464,I464,K464,M464,O464,Q464)</f>
        <v>#REF!</v>
      </c>
      <c r="X464" s="79"/>
    </row>
    <row r="465" spans="1:24" ht="16.5" customHeight="1">
      <c r="A465" s="79"/>
      <c r="B465" s="95" t="s">
        <v>133</v>
      </c>
      <c r="C465" s="234" t="s">
        <v>132</v>
      </c>
      <c r="D465" s="64" t="e">
        <f t="shared" si="252"/>
        <v>#REF!</v>
      </c>
      <c r="E465" s="64" t="e">
        <f t="shared" si="253"/>
        <v>#REF!</v>
      </c>
      <c r="F465" s="64" t="e">
        <f t="shared" si="252"/>
        <v>#REF!</v>
      </c>
      <c r="G465" s="64" t="e">
        <f t="shared" si="254"/>
        <v>#REF!</v>
      </c>
      <c r="H465" s="64" t="e">
        <f>SUM(I344)</f>
        <v>#REF!</v>
      </c>
      <c r="I465" s="64" t="e">
        <f t="shared" si="255"/>
        <v>#REF!</v>
      </c>
      <c r="J465" s="64" t="e">
        <f>SUM(K344)</f>
        <v>#REF!</v>
      </c>
      <c r="K465" s="64" t="e">
        <f t="shared" si="256"/>
        <v>#REF!</v>
      </c>
      <c r="L465" s="64" t="e">
        <f>SUM(M344)</f>
        <v>#REF!</v>
      </c>
      <c r="M465" s="64" t="e">
        <f t="shared" si="257"/>
        <v>#REF!</v>
      </c>
      <c r="N465" s="64" t="e">
        <f>SUM(O344)</f>
        <v>#REF!</v>
      </c>
      <c r="O465" s="64" t="e">
        <f t="shared" si="258"/>
        <v>#REF!</v>
      </c>
      <c r="P465" s="64" t="e">
        <f>SUM(Q344)</f>
        <v>#REF!</v>
      </c>
      <c r="Q465" s="64" t="e">
        <f t="shared" si="259"/>
        <v>#REF!</v>
      </c>
      <c r="R465" s="65" t="e">
        <f t="shared" si="260"/>
        <v>#REF!</v>
      </c>
      <c r="S465" s="65" t="e">
        <f t="shared" si="260"/>
        <v>#REF!</v>
      </c>
      <c r="T465" s="71" t="e">
        <f>SUM(S465-R465)</f>
        <v>#REF!</v>
      </c>
      <c r="U465" s="72" t="e">
        <f>AVERAGE(S465-R465)/R465</f>
        <v>#REF!</v>
      </c>
      <c r="V465" s="73" t="e">
        <f>MAX(E465,G465,I465,K465,M465,O465,Q465)</f>
        <v>#REF!</v>
      </c>
      <c r="W465" s="73" t="e">
        <f>MIN(E465,G465,I465,K465,M465,O465,Q465)</f>
        <v>#REF!</v>
      </c>
      <c r="X465" s="79"/>
    </row>
    <row r="466" spans="1:24" ht="16.5" customHeight="1">
      <c r="A466" s="79"/>
      <c r="B466" s="95" t="s">
        <v>134</v>
      </c>
      <c r="C466" s="234" t="s">
        <v>132</v>
      </c>
      <c r="D466" s="64" t="e">
        <f t="shared" si="252"/>
        <v>#REF!</v>
      </c>
      <c r="E466" s="64" t="e">
        <f t="shared" si="253"/>
        <v>#REF!</v>
      </c>
      <c r="F466" s="64" t="e">
        <f t="shared" si="252"/>
        <v>#REF!</v>
      </c>
      <c r="G466" s="64" t="e">
        <f t="shared" si="254"/>
        <v>#REF!</v>
      </c>
      <c r="H466" s="64" t="e">
        <f>SUM(I345)</f>
        <v>#REF!</v>
      </c>
      <c r="I466" s="64" t="e">
        <f t="shared" si="255"/>
        <v>#REF!</v>
      </c>
      <c r="J466" s="64" t="e">
        <f>SUM(K345)</f>
        <v>#REF!</v>
      </c>
      <c r="K466" s="64" t="e">
        <f t="shared" si="256"/>
        <v>#REF!</v>
      </c>
      <c r="L466" s="64" t="e">
        <f>SUM(M345)</f>
        <v>#REF!</v>
      </c>
      <c r="M466" s="64" t="e">
        <f t="shared" si="257"/>
        <v>#REF!</v>
      </c>
      <c r="N466" s="64" t="e">
        <f>SUM(O345)</f>
        <v>#REF!</v>
      </c>
      <c r="O466" s="64" t="e">
        <f t="shared" si="258"/>
        <v>#REF!</v>
      </c>
      <c r="P466" s="64" t="e">
        <f>SUM(Q345)</f>
        <v>#REF!</v>
      </c>
      <c r="Q466" s="64" t="e">
        <f t="shared" si="259"/>
        <v>#REF!</v>
      </c>
      <c r="R466" s="65" t="e">
        <f t="shared" si="260"/>
        <v>#REF!</v>
      </c>
      <c r="S466" s="65" t="e">
        <f t="shared" si="260"/>
        <v>#REF!</v>
      </c>
      <c r="T466" s="71" t="e">
        <f>SUM(S466-R466)</f>
        <v>#REF!</v>
      </c>
      <c r="U466" s="72" t="e">
        <f>AVERAGE(S466-R466)/R466</f>
        <v>#REF!</v>
      </c>
      <c r="V466" s="73" t="e">
        <f>MAX(E466,G466,I466,K466,M466,O466,Q466)</f>
        <v>#REF!</v>
      </c>
      <c r="W466" s="73" t="e">
        <f>MIN(E466,G466,I466,K466,M466,O466,Q466)</f>
        <v>#REF!</v>
      </c>
      <c r="X466" s="79"/>
    </row>
    <row r="467" spans="1:24" ht="16.5" customHeight="1">
      <c r="A467" s="126"/>
      <c r="B467" s="126"/>
      <c r="C467" s="126"/>
      <c r="D467" s="126"/>
      <c r="E467" s="126"/>
      <c r="F467" s="126"/>
      <c r="G467" s="126"/>
      <c r="H467" s="126"/>
      <c r="I467" s="126"/>
      <c r="J467" s="126"/>
      <c r="K467" s="126"/>
      <c r="L467" s="126"/>
      <c r="M467" s="126"/>
      <c r="N467" s="126"/>
      <c r="O467" s="126"/>
      <c r="P467" s="126"/>
      <c r="Q467" s="126"/>
      <c r="R467" s="126"/>
      <c r="S467" s="126"/>
      <c r="T467" s="126"/>
      <c r="U467" s="126"/>
      <c r="V467" s="126"/>
      <c r="W467" s="126"/>
      <c r="X467" s="126"/>
    </row>
    <row r="468" spans="1:24">
      <c r="A468" s="126"/>
      <c r="B468" s="126"/>
      <c r="C468" s="126"/>
      <c r="D468" s="126"/>
      <c r="E468" s="126"/>
      <c r="F468" s="126"/>
      <c r="G468" s="126"/>
      <c r="H468" s="126"/>
      <c r="I468" s="126"/>
      <c r="J468" s="126"/>
      <c r="K468" s="126"/>
      <c r="L468" s="126"/>
      <c r="M468" s="126"/>
      <c r="N468" s="126"/>
      <c r="O468" s="126"/>
      <c r="P468" s="126"/>
      <c r="Q468" s="126"/>
      <c r="R468" s="272" t="s">
        <v>135</v>
      </c>
      <c r="S468" s="272"/>
      <c r="T468" s="272"/>
      <c r="U468" s="272"/>
      <c r="V468" s="272"/>
      <c r="W468" s="126"/>
      <c r="X468" s="126"/>
    </row>
    <row r="469" spans="1:24">
      <c r="A469" s="126"/>
      <c r="B469" s="126"/>
      <c r="C469" s="126"/>
      <c r="D469" s="126"/>
      <c r="E469" s="126"/>
      <c r="F469" s="126"/>
      <c r="G469" s="126"/>
      <c r="H469" s="126"/>
      <c r="I469" s="126"/>
      <c r="J469" s="126"/>
      <c r="K469" s="126"/>
      <c r="L469" s="126"/>
      <c r="M469" s="126"/>
      <c r="N469" s="126"/>
      <c r="O469" s="126"/>
      <c r="P469" s="126"/>
      <c r="Q469" s="126"/>
      <c r="R469" s="272" t="s">
        <v>136</v>
      </c>
      <c r="S469" s="272"/>
      <c r="T469" s="272"/>
      <c r="U469" s="272"/>
      <c r="V469" s="272"/>
      <c r="W469" s="126"/>
      <c r="X469" s="126"/>
    </row>
    <row r="470" spans="1:24">
      <c r="Q470" s="126"/>
      <c r="R470" s="272" t="s">
        <v>137</v>
      </c>
      <c r="S470" s="272"/>
      <c r="T470" s="272"/>
      <c r="U470" s="272"/>
      <c r="V470" s="272"/>
    </row>
    <row r="471" spans="1:24">
      <c r="Q471" s="126"/>
      <c r="R471" s="219"/>
      <c r="S471" s="219"/>
      <c r="T471" s="219"/>
      <c r="U471" s="219"/>
      <c r="V471" s="219"/>
      <c r="W471" s="126"/>
      <c r="X471" s="126"/>
    </row>
    <row r="472" spans="1:24">
      <c r="F472" s="157"/>
      <c r="K472" s="111" t="s">
        <v>88</v>
      </c>
      <c r="R472" s="219"/>
      <c r="S472" s="219"/>
      <c r="T472" s="219"/>
      <c r="U472" s="219"/>
      <c r="V472" s="219"/>
      <c r="W472" s="158"/>
      <c r="X472" s="126"/>
    </row>
    <row r="473" spans="1:24">
      <c r="F473" s="157"/>
      <c r="Q473" s="126"/>
      <c r="R473" s="219"/>
      <c r="S473" s="219"/>
      <c r="T473" s="219"/>
      <c r="U473" s="219" t="s">
        <v>138</v>
      </c>
      <c r="V473" s="220"/>
      <c r="W473" s="123"/>
      <c r="X473" s="123"/>
    </row>
    <row r="474" spans="1:24">
      <c r="A474" s="126"/>
      <c r="B474" s="126"/>
      <c r="C474" s="126"/>
      <c r="D474" s="126"/>
      <c r="E474" s="126"/>
      <c r="F474" s="157"/>
      <c r="G474" s="126"/>
      <c r="H474" s="126"/>
      <c r="I474" s="126"/>
      <c r="Q474" s="126"/>
      <c r="R474" s="273" t="s">
        <v>139</v>
      </c>
      <c r="S474" s="273"/>
      <c r="T474" s="273"/>
      <c r="U474" s="273"/>
      <c r="V474" s="273"/>
      <c r="W474" s="159"/>
      <c r="X474" s="159"/>
    </row>
    <row r="475" spans="1:24">
      <c r="A475" s="126"/>
      <c r="B475" s="126"/>
      <c r="C475" s="126"/>
      <c r="D475" s="126"/>
      <c r="E475" s="126"/>
      <c r="F475" s="126"/>
      <c r="G475" s="126"/>
      <c r="H475" s="126"/>
      <c r="I475" s="126"/>
      <c r="Q475" s="126"/>
      <c r="R475" s="272" t="s">
        <v>140</v>
      </c>
      <c r="S475" s="272"/>
      <c r="T475" s="272"/>
      <c r="U475" s="272"/>
      <c r="V475" s="272"/>
    </row>
    <row r="476" spans="1:24">
      <c r="A476" s="126"/>
      <c r="B476" s="126"/>
      <c r="C476" s="126"/>
      <c r="D476" s="126"/>
      <c r="E476" s="126"/>
      <c r="F476" s="126"/>
      <c r="G476" s="126"/>
      <c r="H476" s="126"/>
      <c r="I476" s="126"/>
      <c r="Q476" s="126"/>
      <c r="R476" s="272" t="s">
        <v>141</v>
      </c>
      <c r="S476" s="272"/>
      <c r="T476" s="272"/>
      <c r="U476" s="272"/>
      <c r="V476" s="272"/>
    </row>
    <row r="477" spans="1:24">
      <c r="A477" s="274" t="s">
        <v>0</v>
      </c>
      <c r="B477" s="274"/>
      <c r="C477" s="274"/>
      <c r="D477" s="274"/>
      <c r="E477" s="274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</row>
    <row r="478" spans="1:24">
      <c r="A478" s="122" t="s">
        <v>1</v>
      </c>
      <c r="B478" s="275" t="s">
        <v>2</v>
      </c>
      <c r="C478" s="275"/>
      <c r="D478" s="221"/>
      <c r="E478" s="221"/>
      <c r="F478" s="221"/>
      <c r="G478" s="221"/>
      <c r="H478" s="221"/>
      <c r="I478" s="221"/>
      <c r="J478" s="221"/>
      <c r="K478" s="221"/>
      <c r="L478" s="221"/>
      <c r="M478" s="221"/>
      <c r="N478" s="221"/>
      <c r="O478" s="221"/>
      <c r="P478" s="221"/>
      <c r="Q478" s="221"/>
      <c r="R478" s="221"/>
      <c r="S478" s="221"/>
      <c r="T478" s="221"/>
      <c r="U478" s="113"/>
      <c r="V478" s="221"/>
      <c r="W478" s="221"/>
      <c r="X478" s="221"/>
    </row>
    <row r="479" spans="1:24">
      <c r="A479" s="113"/>
      <c r="B479" s="123" t="s">
        <v>3</v>
      </c>
      <c r="C479" s="124" t="s">
        <v>151</v>
      </c>
      <c r="D479" s="125"/>
      <c r="E479" s="113"/>
      <c r="F479" s="113"/>
      <c r="G479" s="113"/>
      <c r="H479" s="113"/>
      <c r="I479" s="113"/>
      <c r="J479" s="113"/>
      <c r="K479" s="113"/>
      <c r="L479" s="113"/>
      <c r="M479" s="113"/>
      <c r="N479" s="113"/>
      <c r="O479" s="113"/>
      <c r="P479" s="113"/>
      <c r="Q479" s="113"/>
      <c r="V479" s="126"/>
      <c r="W479" s="126"/>
      <c r="X479" s="126"/>
    </row>
    <row r="480" spans="1:24">
      <c r="A480" s="113"/>
      <c r="B480" s="111" t="s">
        <v>5</v>
      </c>
      <c r="C480" s="123" t="s">
        <v>6</v>
      </c>
      <c r="V480" s="126"/>
      <c r="W480" s="126"/>
      <c r="X480" s="126"/>
    </row>
    <row r="481" spans="1:24">
      <c r="A481" s="276" t="s">
        <v>7</v>
      </c>
      <c r="B481" s="80"/>
      <c r="C481" s="112"/>
      <c r="D481" s="279" t="s">
        <v>8</v>
      </c>
      <c r="E481" s="280"/>
      <c r="F481" s="280"/>
      <c r="G481" s="280"/>
      <c r="H481" s="280"/>
      <c r="I481" s="280"/>
      <c r="J481" s="280"/>
      <c r="K481" s="280"/>
      <c r="L481" s="280"/>
      <c r="M481" s="280"/>
      <c r="N481" s="280"/>
      <c r="O481" s="280"/>
      <c r="P481" s="280"/>
      <c r="Q481" s="281"/>
      <c r="R481" s="282" t="s">
        <v>9</v>
      </c>
      <c r="S481" s="283"/>
      <c r="T481" s="283"/>
      <c r="U481" s="284"/>
      <c r="V481" s="288" t="s">
        <v>10</v>
      </c>
      <c r="W481" s="289"/>
      <c r="X481" s="269" t="s">
        <v>11</v>
      </c>
    </row>
    <row r="482" spans="1:24">
      <c r="A482" s="277"/>
      <c r="B482" s="237" t="s">
        <v>12</v>
      </c>
      <c r="C482" s="107"/>
      <c r="D482" s="279" t="s">
        <v>13</v>
      </c>
      <c r="E482" s="281"/>
      <c r="F482" s="279" t="s">
        <v>14</v>
      </c>
      <c r="G482" s="281"/>
      <c r="H482" s="279" t="s">
        <v>15</v>
      </c>
      <c r="I482" s="281"/>
      <c r="J482" s="279" t="s">
        <v>16</v>
      </c>
      <c r="K482" s="281"/>
      <c r="L482" s="279" t="s">
        <v>17</v>
      </c>
      <c r="M482" s="281"/>
      <c r="N482" s="279" t="s">
        <v>18</v>
      </c>
      <c r="O482" s="281"/>
      <c r="P482" s="279" t="s">
        <v>19</v>
      </c>
      <c r="Q482" s="281"/>
      <c r="R482" s="285"/>
      <c r="S482" s="286"/>
      <c r="T482" s="286"/>
      <c r="U482" s="287"/>
      <c r="V482" s="285"/>
      <c r="W482" s="287"/>
      <c r="X482" s="290"/>
    </row>
    <row r="483" spans="1:24">
      <c r="A483" s="277"/>
      <c r="B483" s="237" t="s">
        <v>20</v>
      </c>
      <c r="C483" s="107" t="s">
        <v>21</v>
      </c>
      <c r="D483" s="216" t="s">
        <v>22</v>
      </c>
      <c r="E483" s="216" t="s">
        <v>22</v>
      </c>
      <c r="F483" s="216" t="s">
        <v>22</v>
      </c>
      <c r="G483" s="216" t="s">
        <v>22</v>
      </c>
      <c r="H483" s="216" t="s">
        <v>22</v>
      </c>
      <c r="I483" s="216" t="s">
        <v>22</v>
      </c>
      <c r="J483" s="216" t="s">
        <v>22</v>
      </c>
      <c r="K483" s="216" t="s">
        <v>22</v>
      </c>
      <c r="L483" s="216" t="s">
        <v>22</v>
      </c>
      <c r="M483" s="216" t="s">
        <v>22</v>
      </c>
      <c r="N483" s="216" t="s">
        <v>22</v>
      </c>
      <c r="O483" s="216" t="s">
        <v>22</v>
      </c>
      <c r="P483" s="216" t="s">
        <v>22</v>
      </c>
      <c r="Q483" s="216" t="s">
        <v>22</v>
      </c>
      <c r="R483" s="216" t="s">
        <v>22</v>
      </c>
      <c r="S483" s="216" t="s">
        <v>22</v>
      </c>
      <c r="T483" s="216" t="s">
        <v>23</v>
      </c>
      <c r="U483" s="216" t="s">
        <v>24</v>
      </c>
      <c r="V483" s="269" t="s">
        <v>25</v>
      </c>
      <c r="W483" s="269" t="s">
        <v>26</v>
      </c>
      <c r="X483" s="290"/>
    </row>
    <row r="484" spans="1:24">
      <c r="A484" s="277"/>
      <c r="B484" s="237" t="s">
        <v>27</v>
      </c>
      <c r="C484" s="107" t="s">
        <v>28</v>
      </c>
      <c r="D484" s="61" t="s">
        <v>29</v>
      </c>
      <c r="E484" s="61" t="s">
        <v>29</v>
      </c>
      <c r="F484" s="61" t="s">
        <v>29</v>
      </c>
      <c r="G484" s="61" t="s">
        <v>29</v>
      </c>
      <c r="H484" s="61" t="s">
        <v>29</v>
      </c>
      <c r="I484" s="61" t="s">
        <v>29</v>
      </c>
      <c r="J484" s="61" t="s">
        <v>29</v>
      </c>
      <c r="K484" s="61" t="s">
        <v>29</v>
      </c>
      <c r="L484" s="61" t="s">
        <v>29</v>
      </c>
      <c r="M484" s="61" t="s">
        <v>29</v>
      </c>
      <c r="N484" s="61" t="s">
        <v>29</v>
      </c>
      <c r="O484" s="61" t="s">
        <v>29</v>
      </c>
      <c r="P484" s="61" t="s">
        <v>29</v>
      </c>
      <c r="Q484" s="61" t="s">
        <v>29</v>
      </c>
      <c r="R484" s="61" t="s">
        <v>29</v>
      </c>
      <c r="S484" s="61" t="s">
        <v>29</v>
      </c>
      <c r="T484" s="237"/>
      <c r="U484" s="237"/>
      <c r="V484" s="270"/>
      <c r="W484" s="270"/>
      <c r="X484" s="290"/>
    </row>
    <row r="485" spans="1:24">
      <c r="A485" s="278"/>
      <c r="B485" s="114"/>
      <c r="C485" s="238"/>
      <c r="D485" s="115" t="str">
        <f>E367</f>
        <v>23-1-2015</v>
      </c>
      <c r="E485" s="162" t="s">
        <v>151</v>
      </c>
      <c r="F485" s="115" t="str">
        <f>G367</f>
        <v>23-1-2015</v>
      </c>
      <c r="G485" s="115" t="str">
        <f>E485</f>
        <v>06-02-2015</v>
      </c>
      <c r="H485" s="115" t="str">
        <f>I367</f>
        <v>23-1-2015</v>
      </c>
      <c r="I485" s="115" t="str">
        <f>G485</f>
        <v>06-02-2015</v>
      </c>
      <c r="J485" s="115" t="str">
        <f>K367</f>
        <v>23-1-2015</v>
      </c>
      <c r="K485" s="115" t="str">
        <f>I485</f>
        <v>06-02-2015</v>
      </c>
      <c r="L485" s="115" t="str">
        <f>M367</f>
        <v>23-1-2015</v>
      </c>
      <c r="M485" s="115" t="str">
        <f>K485</f>
        <v>06-02-2015</v>
      </c>
      <c r="N485" s="115" t="str">
        <f>O367</f>
        <v>23-1-2015</v>
      </c>
      <c r="O485" s="115" t="str">
        <f>M485</f>
        <v>06-02-2015</v>
      </c>
      <c r="P485" s="115" t="str">
        <f>Q367</f>
        <v>23-1-2015</v>
      </c>
      <c r="Q485" s="115" t="str">
        <f>O485</f>
        <v>06-02-2015</v>
      </c>
      <c r="R485" s="115" t="str">
        <f>S367</f>
        <v>23-1-2015</v>
      </c>
      <c r="S485" s="115" t="str">
        <f>Q485</f>
        <v>06-02-2015</v>
      </c>
      <c r="T485" s="62" t="s">
        <v>32</v>
      </c>
      <c r="U485" s="217"/>
      <c r="V485" s="242" t="s">
        <v>32</v>
      </c>
      <c r="W485" s="226" t="s">
        <v>32</v>
      </c>
      <c r="X485" s="270"/>
    </row>
    <row r="486" spans="1:24">
      <c r="A486" s="242">
        <v>1</v>
      </c>
      <c r="B486" s="128">
        <v>2</v>
      </c>
      <c r="C486" s="129">
        <v>3</v>
      </c>
      <c r="D486" s="242">
        <v>4</v>
      </c>
      <c r="E486" s="128">
        <v>5</v>
      </c>
      <c r="F486" s="130" t="s">
        <v>33</v>
      </c>
      <c r="G486" s="130" t="s">
        <v>34</v>
      </c>
      <c r="H486" s="130" t="s">
        <v>35</v>
      </c>
      <c r="I486" s="131">
        <v>9</v>
      </c>
      <c r="J486" s="131">
        <v>10</v>
      </c>
      <c r="K486" s="132" t="s">
        <v>36</v>
      </c>
      <c r="L486" s="131">
        <v>12</v>
      </c>
      <c r="M486" s="131">
        <v>13</v>
      </c>
      <c r="N486" s="131">
        <v>14</v>
      </c>
      <c r="O486" s="131">
        <v>15</v>
      </c>
      <c r="P486" s="131">
        <v>16</v>
      </c>
      <c r="Q486" s="131">
        <v>17</v>
      </c>
      <c r="R486" s="131">
        <v>18</v>
      </c>
      <c r="S486" s="131">
        <v>19</v>
      </c>
      <c r="T486" s="131">
        <v>20</v>
      </c>
      <c r="U486" s="131">
        <v>21</v>
      </c>
      <c r="V486" s="133">
        <v>22</v>
      </c>
      <c r="W486" s="134">
        <v>23</v>
      </c>
      <c r="X486" s="133">
        <v>24</v>
      </c>
    </row>
    <row r="487" spans="1:24">
      <c r="A487" s="135">
        <v>1</v>
      </c>
      <c r="B487" s="136" t="s">
        <v>37</v>
      </c>
      <c r="C487" s="227" t="s">
        <v>38</v>
      </c>
      <c r="D487" s="65">
        <f>SUM(E369)</f>
        <v>9500</v>
      </c>
      <c r="E487" s="65">
        <v>9500</v>
      </c>
      <c r="F487" s="65">
        <f>SUM(G369)</f>
        <v>8000</v>
      </c>
      <c r="G487" s="65">
        <v>8000</v>
      </c>
      <c r="H487" s="65">
        <f>SUM(I369)</f>
        <v>8800</v>
      </c>
      <c r="I487" s="65">
        <v>9000</v>
      </c>
      <c r="J487" s="65">
        <f>SUM(K369)</f>
        <v>7000</v>
      </c>
      <c r="K487" s="65">
        <v>7000</v>
      </c>
      <c r="L487" s="65">
        <f>SUM(M369)</f>
        <v>8000</v>
      </c>
      <c r="M487" s="65">
        <v>8000</v>
      </c>
      <c r="N487" s="65">
        <f>SUM(O369)</f>
        <v>10500</v>
      </c>
      <c r="O487" s="65">
        <v>9000</v>
      </c>
      <c r="P487" s="65">
        <f>SUM(Q369)</f>
        <v>9300</v>
      </c>
      <c r="Q487" s="65">
        <v>9300</v>
      </c>
      <c r="R487" s="101">
        <f>SUM(D487+F487+H487+J487+L487+N487+P487)/7</f>
        <v>8728.5714285714294</v>
      </c>
      <c r="S487" s="66">
        <f>SUM(E487+G487+I487+K487+M487+O487+Q487)/7</f>
        <v>8542.8571428571431</v>
      </c>
      <c r="T487" s="71">
        <f>SUM(S487-R487)</f>
        <v>-185.71428571428623</v>
      </c>
      <c r="U487" s="102">
        <f>AVERAGE(S487-R487)/R487</f>
        <v>-2.127659574468091E-2</v>
      </c>
      <c r="V487" s="73">
        <f>MAX(E487,G487,I487,K487,M487,O487,Q487)</f>
        <v>9500</v>
      </c>
      <c r="W487" s="74">
        <f>MIN(E487,G487,I487,K487,M487,O487,Q487)</f>
        <v>7000</v>
      </c>
      <c r="X487" s="79"/>
    </row>
    <row r="488" spans="1:24">
      <c r="A488" s="135">
        <v>2</v>
      </c>
      <c r="B488" s="106" t="s">
        <v>39</v>
      </c>
      <c r="C488" s="107" t="s">
        <v>38</v>
      </c>
      <c r="D488" s="66">
        <f t="shared" ref="D488:F528" si="261">SUM(E370)</f>
        <v>12000</v>
      </c>
      <c r="E488" s="66">
        <v>12000</v>
      </c>
      <c r="F488" s="66">
        <f t="shared" si="261"/>
        <v>11000</v>
      </c>
      <c r="G488" s="66">
        <v>11000</v>
      </c>
      <c r="H488" s="66">
        <f>SUM(I370)</f>
        <v>12000</v>
      </c>
      <c r="I488" s="66">
        <v>11000</v>
      </c>
      <c r="J488" s="66">
        <f>SUM(K370)</f>
        <v>10000</v>
      </c>
      <c r="K488" s="66">
        <v>11000</v>
      </c>
      <c r="L488" s="66">
        <f>SUM(M370)</f>
        <v>12000</v>
      </c>
      <c r="M488" s="66">
        <v>12000</v>
      </c>
      <c r="N488" s="66">
        <f>SUM(O370)</f>
        <v>11000</v>
      </c>
      <c r="O488" s="66">
        <v>11000</v>
      </c>
      <c r="P488" s="66">
        <f>SUM(Q370)</f>
        <v>12000</v>
      </c>
      <c r="Q488" s="66">
        <v>12000</v>
      </c>
      <c r="R488" s="137">
        <f>SUM(D488+F488+H488+J488+L488+N488+P488)/7</f>
        <v>11428.571428571429</v>
      </c>
      <c r="S488" s="66">
        <f>SUM(E488+G488+I488+K488+M488+O488+Q488)/7</f>
        <v>11428.571428571429</v>
      </c>
      <c r="T488" s="75">
        <f>SUM(S488-R488)</f>
        <v>0</v>
      </c>
      <c r="U488" s="76">
        <f>AVERAGE(S488-R488)/R488</f>
        <v>0</v>
      </c>
      <c r="V488" s="98">
        <f>MAX(E488,G488,I488,K488,M488,O488,Q488)</f>
        <v>12000</v>
      </c>
      <c r="W488" s="138">
        <f>MIN(E488,G488,I488,K488,M488,O488,Q488)</f>
        <v>11000</v>
      </c>
      <c r="X488" s="79"/>
    </row>
    <row r="489" spans="1:24" ht="16.5" customHeight="1">
      <c r="A489" s="114">
        <v>3</v>
      </c>
      <c r="B489" s="139" t="s">
        <v>40</v>
      </c>
      <c r="C489" s="82"/>
      <c r="D489" s="82"/>
      <c r="E489" s="83"/>
      <c r="F489" s="83"/>
      <c r="G489" s="83"/>
      <c r="H489" s="83"/>
      <c r="I489" s="83"/>
      <c r="J489" s="83"/>
      <c r="K489" s="83"/>
      <c r="L489" s="83"/>
      <c r="M489" s="83"/>
      <c r="N489" s="83"/>
      <c r="O489" s="83"/>
      <c r="P489" s="83"/>
      <c r="Q489" s="83"/>
      <c r="R489" s="83"/>
      <c r="S489" s="84"/>
      <c r="T489" s="84"/>
      <c r="U489" s="85"/>
      <c r="V489" s="86"/>
      <c r="W489" s="87"/>
      <c r="X489" s="88"/>
    </row>
    <row r="490" spans="1:24" ht="16.5" customHeight="1">
      <c r="A490" s="135"/>
      <c r="B490" s="140" t="s">
        <v>41</v>
      </c>
      <c r="C490" s="227" t="s">
        <v>42</v>
      </c>
      <c r="D490" s="64">
        <f t="shared" si="261"/>
        <v>12500</v>
      </c>
      <c r="E490" s="64">
        <v>12500</v>
      </c>
      <c r="F490" s="64">
        <f t="shared" si="261"/>
        <v>12000</v>
      </c>
      <c r="G490" s="64">
        <v>12000</v>
      </c>
      <c r="H490" s="64">
        <f>SUM(I372)</f>
        <v>11500</v>
      </c>
      <c r="I490" s="64">
        <v>13000</v>
      </c>
      <c r="J490" s="64">
        <f>SUM(K372)</f>
        <v>15000</v>
      </c>
      <c r="K490" s="64">
        <v>13500</v>
      </c>
      <c r="L490" s="64">
        <f>SUM(M372)</f>
        <v>14000</v>
      </c>
      <c r="M490" s="64">
        <v>14000</v>
      </c>
      <c r="N490" s="64">
        <f>SUM(O372)</f>
        <v>13000</v>
      </c>
      <c r="O490" s="64">
        <v>13000</v>
      </c>
      <c r="P490" s="64">
        <f>SUM(Q372)</f>
        <v>26000</v>
      </c>
      <c r="Q490" s="64">
        <v>26000</v>
      </c>
      <c r="R490" s="142">
        <f>SUM(D490+F490+H490+J490+L490+N490+P490)/7</f>
        <v>14857.142857142857</v>
      </c>
      <c r="S490" s="64">
        <f>SUM(E490+G490+I490+K490+M490+O490+Q490)/7</f>
        <v>14857.142857142857</v>
      </c>
      <c r="T490" s="92">
        <f>SUM(S490-R490)</f>
        <v>0</v>
      </c>
      <c r="U490" s="93">
        <f>AVERAGE(S490-R490)/R490</f>
        <v>0</v>
      </c>
      <c r="V490" s="69">
        <f>MAX(E490,G490,I490,K490,M490,O490,Q490)</f>
        <v>26000</v>
      </c>
      <c r="W490" s="70">
        <f>MIN(E490,G490,I490,K490,M490,O490,Q490)</f>
        <v>12000</v>
      </c>
      <c r="X490" s="79"/>
    </row>
    <row r="491" spans="1:24" ht="16.5" customHeight="1">
      <c r="A491" s="79">
        <v>4</v>
      </c>
      <c r="B491" s="106" t="s">
        <v>43</v>
      </c>
      <c r="C491" s="82"/>
      <c r="D491" s="82"/>
      <c r="E491" s="83"/>
      <c r="F491" s="83"/>
      <c r="G491" s="83"/>
      <c r="H491" s="83"/>
      <c r="I491" s="83"/>
      <c r="J491" s="83"/>
      <c r="K491" s="83"/>
      <c r="L491" s="83"/>
      <c r="M491" s="83"/>
      <c r="N491" s="83"/>
      <c r="O491" s="83"/>
      <c r="P491" s="83"/>
      <c r="Q491" s="83"/>
      <c r="R491" s="83"/>
      <c r="S491" s="84"/>
      <c r="T491" s="84"/>
      <c r="U491" s="85"/>
      <c r="V491" s="86"/>
      <c r="W491" s="87"/>
      <c r="X491" s="79"/>
    </row>
    <row r="492" spans="1:24" ht="16.5" customHeight="1">
      <c r="A492" s="79"/>
      <c r="B492" s="78" t="s">
        <v>44</v>
      </c>
      <c r="C492" s="100" t="s">
        <v>38</v>
      </c>
      <c r="D492" s="65">
        <f t="shared" si="261"/>
        <v>7500</v>
      </c>
      <c r="E492" s="64">
        <v>7500</v>
      </c>
      <c r="F492" s="65">
        <f t="shared" si="261"/>
        <v>10000</v>
      </c>
      <c r="G492" s="64">
        <v>10000</v>
      </c>
      <c r="H492" s="65">
        <f>SUM(I374)</f>
        <v>7000</v>
      </c>
      <c r="I492" s="64">
        <v>7500</v>
      </c>
      <c r="J492" s="65">
        <f>SUM(K374)</f>
        <v>7500</v>
      </c>
      <c r="K492" s="64">
        <v>7000</v>
      </c>
      <c r="L492" s="65">
        <f>SUM(M374)</f>
        <v>8000</v>
      </c>
      <c r="M492" s="64">
        <v>8000</v>
      </c>
      <c r="N492" s="65">
        <f>SUM(O374)</f>
        <v>7500</v>
      </c>
      <c r="O492" s="64">
        <v>7500</v>
      </c>
      <c r="P492" s="65">
        <f>SUM(Q374)</f>
        <v>10000</v>
      </c>
      <c r="Q492" s="64">
        <v>10000</v>
      </c>
      <c r="R492" s="142">
        <f>SUM(D492+F492+H492+J492+L492+N492+P492)/7</f>
        <v>8214.2857142857138</v>
      </c>
      <c r="S492" s="64">
        <f>SUM(E492+G492+I492+K492+M492+O492+Q492)/7</f>
        <v>8214.2857142857138</v>
      </c>
      <c r="T492" s="92">
        <f>SUM(S492-R492)</f>
        <v>0</v>
      </c>
      <c r="U492" s="93">
        <f>AVERAGE(S492-R492)/R492</f>
        <v>0</v>
      </c>
      <c r="V492" s="69">
        <f>MAX(E492,G492,I492,K492,M492,O492,Q492)</f>
        <v>10000</v>
      </c>
      <c r="W492" s="70">
        <f>MIN(E492,G492,I492,K492,M492,O492,Q492)</f>
        <v>7000</v>
      </c>
      <c r="X492" s="79"/>
    </row>
    <row r="493" spans="1:24" ht="16.5" customHeight="1">
      <c r="A493" s="114">
        <v>5</v>
      </c>
      <c r="B493" s="143" t="s">
        <v>45</v>
      </c>
      <c r="C493" s="82"/>
      <c r="D493" s="82"/>
      <c r="E493" s="83"/>
      <c r="F493" s="83"/>
      <c r="G493" s="83"/>
      <c r="H493" s="83"/>
      <c r="I493" s="83"/>
      <c r="J493" s="83"/>
      <c r="K493" s="83"/>
      <c r="L493" s="83"/>
      <c r="M493" s="83"/>
      <c r="N493" s="83"/>
      <c r="O493" s="83"/>
      <c r="P493" s="83"/>
      <c r="Q493" s="83"/>
      <c r="R493" s="83"/>
      <c r="S493" s="84"/>
      <c r="T493" s="84"/>
      <c r="U493" s="85"/>
      <c r="V493" s="86"/>
      <c r="W493" s="87"/>
      <c r="X493" s="79"/>
    </row>
    <row r="494" spans="1:24" ht="16.5" customHeight="1">
      <c r="A494" s="79"/>
      <c r="B494" s="78" t="s">
        <v>46</v>
      </c>
      <c r="C494" s="100" t="s">
        <v>38</v>
      </c>
      <c r="D494" s="65">
        <f t="shared" si="261"/>
        <v>95000</v>
      </c>
      <c r="E494" s="65">
        <v>95000</v>
      </c>
      <c r="F494" s="65">
        <f t="shared" si="261"/>
        <v>95000</v>
      </c>
      <c r="G494" s="65">
        <v>95000</v>
      </c>
      <c r="H494" s="65">
        <f>SUM(I376)</f>
        <v>95000</v>
      </c>
      <c r="I494" s="65">
        <v>95000</v>
      </c>
      <c r="J494" s="65">
        <f>SUM(K376)</f>
        <v>95000</v>
      </c>
      <c r="K494" s="65">
        <v>95000</v>
      </c>
      <c r="L494" s="65">
        <f>SUM(M376)</f>
        <v>110000</v>
      </c>
      <c r="M494" s="65">
        <v>100000</v>
      </c>
      <c r="N494" s="65">
        <f>SUM(O376)</f>
        <v>95000</v>
      </c>
      <c r="O494" s="65">
        <v>95000</v>
      </c>
      <c r="P494" s="65">
        <f>SUM(Q376)</f>
        <v>95000</v>
      </c>
      <c r="Q494" s="65">
        <v>95000</v>
      </c>
      <c r="R494" s="101">
        <f>SUM(D494+F494+H494+J494+L494+N494+P494)/7</f>
        <v>97142.857142857145</v>
      </c>
      <c r="S494" s="65">
        <f>SUM(E494+G494+I494+K494+M494+O494+Q494)/7</f>
        <v>95714.28571428571</v>
      </c>
      <c r="T494" s="71">
        <f>SUM(S494-R494)</f>
        <v>-1428.5714285714348</v>
      </c>
      <c r="U494" s="102">
        <f>AVERAGE(S494-R494)/R494</f>
        <v>-1.470588235294124E-2</v>
      </c>
      <c r="V494" s="73">
        <f>MAX(E494,G494,I494,K494,M494,O494,Q494)</f>
        <v>100000</v>
      </c>
      <c r="W494" s="74">
        <f>MIN(E494,G494,I494,K494,M494,O494,Q494)</f>
        <v>95000</v>
      </c>
      <c r="X494" s="79"/>
    </row>
    <row r="495" spans="1:24" ht="16.5" customHeight="1">
      <c r="A495" s="135"/>
      <c r="B495" s="78" t="s">
        <v>47</v>
      </c>
      <c r="C495" s="120" t="s">
        <v>38</v>
      </c>
      <c r="D495" s="65">
        <f t="shared" si="261"/>
        <v>35000</v>
      </c>
      <c r="E495" s="65">
        <v>40000</v>
      </c>
      <c r="F495" s="65">
        <f t="shared" si="261"/>
        <v>40000</v>
      </c>
      <c r="G495" s="65">
        <v>40000</v>
      </c>
      <c r="H495" s="65">
        <f>SUM(I377)</f>
        <v>30000</v>
      </c>
      <c r="I495" s="65">
        <v>45000</v>
      </c>
      <c r="J495" s="65">
        <f>SUM(K377)</f>
        <v>30000</v>
      </c>
      <c r="K495" s="65">
        <v>30000</v>
      </c>
      <c r="L495" s="65">
        <f>SUM(M377)</f>
        <v>23000</v>
      </c>
      <c r="M495" s="65">
        <v>20000</v>
      </c>
      <c r="N495" s="65">
        <f>SUM(O377)</f>
        <v>40000</v>
      </c>
      <c r="O495" s="65">
        <v>45000</v>
      </c>
      <c r="P495" s="65">
        <f>SUM(Q377)</f>
        <v>30000</v>
      </c>
      <c r="Q495" s="65">
        <v>30000</v>
      </c>
      <c r="R495" s="101">
        <f>SUM(D495+F495+H495+J495+L495+N495+P495)/7</f>
        <v>32571.428571428572</v>
      </c>
      <c r="S495" s="65">
        <f>SUM(E495+G495+I495+K495+M495+O495+Q495)/7</f>
        <v>35714.285714285717</v>
      </c>
      <c r="T495" s="71">
        <f>SUM(S495-R495)</f>
        <v>3142.8571428571449</v>
      </c>
      <c r="U495" s="102">
        <f>AVERAGE(S495-R495)/R495</f>
        <v>9.6491228070175503E-2</v>
      </c>
      <c r="V495" s="73">
        <f>MAX(E495,G495,I495,K495,M495,O495,Q495)</f>
        <v>45000</v>
      </c>
      <c r="W495" s="74">
        <f>MIN(E495,G495,I495,K495,M495,O495,Q495)</f>
        <v>20000</v>
      </c>
      <c r="X495" s="79"/>
    </row>
    <row r="496" spans="1:24" ht="16.5" customHeight="1">
      <c r="A496" s="144">
        <v>6</v>
      </c>
      <c r="B496" s="106" t="s">
        <v>48</v>
      </c>
      <c r="C496" s="82"/>
      <c r="D496" s="82"/>
      <c r="E496" s="83"/>
      <c r="F496" s="83"/>
      <c r="G496" s="83"/>
      <c r="H496" s="83"/>
      <c r="I496" s="83"/>
      <c r="J496" s="83"/>
      <c r="K496" s="83"/>
      <c r="L496" s="83"/>
      <c r="M496" s="83"/>
      <c r="N496" s="83"/>
      <c r="O496" s="83"/>
      <c r="P496" s="83"/>
      <c r="Q496" s="83"/>
      <c r="R496" s="83"/>
      <c r="S496" s="84"/>
      <c r="T496" s="84"/>
      <c r="U496" s="85"/>
      <c r="V496" s="86"/>
      <c r="W496" s="87"/>
      <c r="X496" s="79"/>
    </row>
    <row r="497" spans="1:24" ht="16.5" customHeight="1">
      <c r="A497" s="79"/>
      <c r="B497" s="78" t="s">
        <v>49</v>
      </c>
      <c r="C497" s="120" t="s">
        <v>38</v>
      </c>
      <c r="D497" s="65">
        <f t="shared" si="261"/>
        <v>20000</v>
      </c>
      <c r="E497" s="65">
        <v>20000</v>
      </c>
      <c r="F497" s="65">
        <f t="shared" si="261"/>
        <v>22500</v>
      </c>
      <c r="G497" s="65">
        <v>22500</v>
      </c>
      <c r="H497" s="65">
        <f>SUM(I379)</f>
        <v>20000</v>
      </c>
      <c r="I497" s="65">
        <v>23000</v>
      </c>
      <c r="J497" s="65">
        <f>SUM(K379)</f>
        <v>24000</v>
      </c>
      <c r="K497" s="65">
        <v>22000</v>
      </c>
      <c r="L497" s="65">
        <f>SUM(M379)</f>
        <v>22500</v>
      </c>
      <c r="M497" s="65">
        <v>20500</v>
      </c>
      <c r="N497" s="65">
        <f>SUM(O379)</f>
        <v>24000</v>
      </c>
      <c r="O497" s="65">
        <v>23000</v>
      </c>
      <c r="P497" s="65">
        <f>SUM(Q379)</f>
        <v>23000</v>
      </c>
      <c r="Q497" s="65">
        <v>23000</v>
      </c>
      <c r="R497" s="101">
        <f>SUM(D497+F497+H497+J497+L497+N497+P497)/7</f>
        <v>22285.714285714286</v>
      </c>
      <c r="S497" s="65">
        <f>SUM(E497+G497+I497+K497+M497+O497+Q497)/7</f>
        <v>22000</v>
      </c>
      <c r="T497" s="71">
        <f>SUM(S497-R497)</f>
        <v>-285.71428571428623</v>
      </c>
      <c r="U497" s="102">
        <f>AVERAGE(S497-R497)/R497</f>
        <v>-1.2820512820512844E-2</v>
      </c>
      <c r="V497" s="73">
        <f>MAX(E497,G497,I497,K497,M497,O497,Q497)</f>
        <v>23000</v>
      </c>
      <c r="W497" s="74">
        <f>MIN(E497,G497,I497,K497,M497,O497,Q497)</f>
        <v>20000</v>
      </c>
      <c r="X497" s="79"/>
    </row>
    <row r="498" spans="1:24" ht="16.5" customHeight="1">
      <c r="A498" s="114">
        <v>7</v>
      </c>
      <c r="B498" s="143" t="s">
        <v>50</v>
      </c>
      <c r="C498" s="82"/>
      <c r="D498" s="82"/>
      <c r="E498" s="83"/>
      <c r="F498" s="83"/>
      <c r="G498" s="83"/>
      <c r="H498" s="83"/>
      <c r="I498" s="83"/>
      <c r="J498" s="83"/>
      <c r="K498" s="83"/>
      <c r="L498" s="83"/>
      <c r="M498" s="83"/>
      <c r="N498" s="83"/>
      <c r="O498" s="83"/>
      <c r="P498" s="83"/>
      <c r="Q498" s="83"/>
      <c r="R498" s="83"/>
      <c r="S498" s="84"/>
      <c r="T498" s="84"/>
      <c r="U498" s="85"/>
      <c r="V498" s="86"/>
      <c r="W498" s="87"/>
      <c r="X498" s="79"/>
    </row>
    <row r="499" spans="1:24" ht="16.5" customHeight="1">
      <c r="A499" s="79"/>
      <c r="B499" s="145" t="s">
        <v>51</v>
      </c>
      <c r="C499" s="120" t="s">
        <v>38</v>
      </c>
      <c r="D499" s="65">
        <f t="shared" si="261"/>
        <v>30000</v>
      </c>
      <c r="E499" s="65">
        <v>20000</v>
      </c>
      <c r="F499" s="65">
        <f t="shared" si="261"/>
        <v>40000</v>
      </c>
      <c r="G499" s="65">
        <v>40000</v>
      </c>
      <c r="H499" s="65">
        <f>SUM(I381)</f>
        <v>35000</v>
      </c>
      <c r="I499" s="65">
        <v>40000</v>
      </c>
      <c r="J499" s="65">
        <f>SUM(K381)</f>
        <v>30000</v>
      </c>
      <c r="K499" s="65">
        <v>18000</v>
      </c>
      <c r="L499" s="65">
        <f>SUM(M381)</f>
        <v>40000</v>
      </c>
      <c r="M499" s="65">
        <v>30000</v>
      </c>
      <c r="N499" s="65">
        <f>SUM(O381)</f>
        <v>40000</v>
      </c>
      <c r="O499" s="65">
        <v>40000</v>
      </c>
      <c r="P499" s="65">
        <f>SUM(Q381)</f>
        <v>60000</v>
      </c>
      <c r="Q499" s="65">
        <v>30000</v>
      </c>
      <c r="R499" s="101">
        <f>SUM(D499+F499+H499+J499+L499+N499+P499)/7</f>
        <v>39285.714285714283</v>
      </c>
      <c r="S499" s="65">
        <f>SUM(E499+G499+I499+K499+M499+O499+Q499)/7</f>
        <v>31142.857142857141</v>
      </c>
      <c r="T499" s="71">
        <f>SUM(S499-R499)</f>
        <v>-8142.8571428571413</v>
      </c>
      <c r="U499" s="102">
        <f>AVERAGE(S499-R499)/R499</f>
        <v>-0.20727272727272725</v>
      </c>
      <c r="V499" s="73">
        <f>MAX(E499,G499,I499,K499,M499,O499,Q499)</f>
        <v>40000</v>
      </c>
      <c r="W499" s="74">
        <f>MIN(E499,G499,I499,K499,M499,O499,Q499)</f>
        <v>18000</v>
      </c>
      <c r="X499" s="79"/>
    </row>
    <row r="500" spans="1:24" ht="16.5" customHeight="1">
      <c r="A500" s="135"/>
      <c r="B500" s="78" t="s">
        <v>52</v>
      </c>
      <c r="C500" s="120" t="s">
        <v>38</v>
      </c>
      <c r="D500" s="65">
        <f t="shared" si="261"/>
        <v>30000</v>
      </c>
      <c r="E500" s="65">
        <v>20000</v>
      </c>
      <c r="F500" s="65">
        <f t="shared" si="261"/>
        <v>45000</v>
      </c>
      <c r="G500" s="65">
        <v>24000</v>
      </c>
      <c r="H500" s="65">
        <f>SUM(I382)</f>
        <v>45000</v>
      </c>
      <c r="I500" s="65">
        <v>30000</v>
      </c>
      <c r="J500" s="65">
        <f>SUM(K382)</f>
        <v>30000</v>
      </c>
      <c r="K500" s="65">
        <v>16000</v>
      </c>
      <c r="L500" s="65">
        <f>SUM(M382)</f>
        <v>30000</v>
      </c>
      <c r="M500" s="65">
        <v>30000</v>
      </c>
      <c r="N500" s="65">
        <f>SUM(O382)</f>
        <v>30000</v>
      </c>
      <c r="O500" s="65">
        <v>30000</v>
      </c>
      <c r="P500" s="65">
        <f>SUM(Q382)</f>
        <v>50000</v>
      </c>
      <c r="Q500" s="65">
        <v>25000</v>
      </c>
      <c r="R500" s="101">
        <f>SUM(D500+F500+H500+J500+L500+N500+P500)/7</f>
        <v>37142.857142857145</v>
      </c>
      <c r="S500" s="65">
        <f>SUM(E500+G500+I500+K500+M500+O500+Q500)/7</f>
        <v>25000</v>
      </c>
      <c r="T500" s="71">
        <f>SUM(S500-R500)</f>
        <v>-12142.857142857145</v>
      </c>
      <c r="U500" s="102">
        <f>AVERAGE(S500-R500)/R500</f>
        <v>-0.32692307692307698</v>
      </c>
      <c r="V500" s="73">
        <f>MAX(E500,G500,I500,K500,M500,O500,Q500)</f>
        <v>30000</v>
      </c>
      <c r="W500" s="74">
        <f>MIN(E500,G500,I500,K500,M500,O500,Q500)</f>
        <v>16000</v>
      </c>
      <c r="X500" s="79"/>
    </row>
    <row r="501" spans="1:24" ht="16.5" customHeight="1">
      <c r="A501" s="144">
        <v>8</v>
      </c>
      <c r="B501" s="146" t="s">
        <v>53</v>
      </c>
      <c r="C501" s="82"/>
      <c r="D501" s="82"/>
      <c r="E501" s="83"/>
      <c r="F501" s="83"/>
      <c r="G501" s="83"/>
      <c r="H501" s="83"/>
      <c r="I501" s="83"/>
      <c r="J501" s="83"/>
      <c r="K501" s="83"/>
      <c r="L501" s="83"/>
      <c r="M501" s="83"/>
      <c r="N501" s="83"/>
      <c r="O501" s="83"/>
      <c r="P501" s="83"/>
      <c r="Q501" s="83"/>
      <c r="R501" s="83"/>
      <c r="S501" s="84"/>
      <c r="T501" s="84"/>
      <c r="U501" s="85"/>
      <c r="V501" s="86"/>
      <c r="W501" s="87"/>
      <c r="X501" s="79"/>
    </row>
    <row r="502" spans="1:24" ht="16.5" customHeight="1">
      <c r="A502" s="79"/>
      <c r="B502" s="147" t="s">
        <v>54</v>
      </c>
      <c r="C502" s="120" t="s">
        <v>38</v>
      </c>
      <c r="D502" s="65">
        <f t="shared" si="261"/>
        <v>25000</v>
      </c>
      <c r="E502" s="65">
        <v>10000</v>
      </c>
      <c r="F502" s="65">
        <f t="shared" si="261"/>
        <v>40000</v>
      </c>
      <c r="G502" s="65">
        <v>40000</v>
      </c>
      <c r="H502" s="65">
        <f t="shared" ref="H502:H508" si="262">SUM(I384)</f>
        <v>40000</v>
      </c>
      <c r="I502" s="65">
        <v>30000</v>
      </c>
      <c r="J502" s="65">
        <f t="shared" ref="J502:J508" si="263">SUM(K384)</f>
        <v>30000</v>
      </c>
      <c r="K502" s="65">
        <v>20000</v>
      </c>
      <c r="L502" s="65">
        <f t="shared" ref="L502:L508" si="264">SUM(M384)</f>
        <v>25000</v>
      </c>
      <c r="M502" s="65">
        <v>25000</v>
      </c>
      <c r="N502" s="65">
        <f t="shared" ref="N502:N508" si="265">SUM(O384)</f>
        <v>30000</v>
      </c>
      <c r="O502" s="65">
        <v>30000</v>
      </c>
      <c r="P502" s="65">
        <f t="shared" ref="P502:P508" si="266">SUM(Q384)</f>
        <v>40000</v>
      </c>
      <c r="Q502" s="65">
        <v>20000</v>
      </c>
      <c r="R502" s="101">
        <f t="shared" ref="R502:S508" si="267">SUM(D502+F502+H502+J502+L502+N502+P502)/7</f>
        <v>32857.142857142855</v>
      </c>
      <c r="S502" s="65">
        <f t="shared" si="267"/>
        <v>25000</v>
      </c>
      <c r="T502" s="71">
        <f t="shared" ref="T502:T508" si="268">SUM(S502-R502)</f>
        <v>-7857.1428571428551</v>
      </c>
      <c r="U502" s="102">
        <f t="shared" ref="U502:U508" si="269">AVERAGE(S502-R502)/R502</f>
        <v>-0.23913043478260865</v>
      </c>
      <c r="V502" s="73">
        <f t="shared" ref="V502:V508" si="270">MAX(E502,G502,I502,K502,M502,O502,Q502)</f>
        <v>40000</v>
      </c>
      <c r="W502" s="74">
        <f t="shared" ref="W502:W508" si="271">MIN(E502,G502,I502,K502,M502,O502,Q502)</f>
        <v>10000</v>
      </c>
      <c r="X502" s="79"/>
    </row>
    <row r="503" spans="1:24" ht="16.5" customHeight="1">
      <c r="A503" s="114"/>
      <c r="B503" s="106" t="s">
        <v>55</v>
      </c>
      <c r="C503" s="120" t="s">
        <v>38</v>
      </c>
      <c r="D503" s="65">
        <f t="shared" si="261"/>
        <v>50000</v>
      </c>
      <c r="E503" s="65">
        <v>35000</v>
      </c>
      <c r="F503" s="65">
        <f t="shared" si="261"/>
        <v>50000</v>
      </c>
      <c r="G503" s="65">
        <v>24000</v>
      </c>
      <c r="H503" s="65">
        <f t="shared" si="262"/>
        <v>60000</v>
      </c>
      <c r="I503" s="65">
        <v>50000</v>
      </c>
      <c r="J503" s="65">
        <f t="shared" si="263"/>
        <v>80000</v>
      </c>
      <c r="K503" s="65">
        <v>36000</v>
      </c>
      <c r="L503" s="65">
        <f t="shared" si="264"/>
        <v>40000</v>
      </c>
      <c r="M503" s="65">
        <v>50000</v>
      </c>
      <c r="N503" s="65">
        <f t="shared" si="265"/>
        <v>50000</v>
      </c>
      <c r="O503" s="65">
        <v>50000</v>
      </c>
      <c r="P503" s="65">
        <f t="shared" si="266"/>
        <v>50000</v>
      </c>
      <c r="Q503" s="65">
        <v>30000</v>
      </c>
      <c r="R503" s="101">
        <f t="shared" si="267"/>
        <v>54285.714285714283</v>
      </c>
      <c r="S503" s="65">
        <f t="shared" si="267"/>
        <v>39285.714285714283</v>
      </c>
      <c r="T503" s="71">
        <f t="shared" si="268"/>
        <v>-15000</v>
      </c>
      <c r="U503" s="102">
        <f t="shared" si="269"/>
        <v>-0.27631578947368424</v>
      </c>
      <c r="V503" s="73">
        <f t="shared" si="270"/>
        <v>50000</v>
      </c>
      <c r="W503" s="74">
        <f t="shared" si="271"/>
        <v>24000</v>
      </c>
      <c r="X503" s="79"/>
    </row>
    <row r="504" spans="1:24" ht="16.5" customHeight="1">
      <c r="A504" s="79">
        <v>9</v>
      </c>
      <c r="B504" s="88" t="s">
        <v>56</v>
      </c>
      <c r="C504" s="148" t="s">
        <v>38</v>
      </c>
      <c r="D504" s="65">
        <f t="shared" si="261"/>
        <v>16000</v>
      </c>
      <c r="E504" s="65">
        <v>16000</v>
      </c>
      <c r="F504" s="65">
        <f t="shared" si="261"/>
        <v>20000</v>
      </c>
      <c r="G504" s="65">
        <v>22000</v>
      </c>
      <c r="H504" s="65">
        <f t="shared" si="262"/>
        <v>12000</v>
      </c>
      <c r="I504" s="65">
        <v>20000</v>
      </c>
      <c r="J504" s="65">
        <f t="shared" si="263"/>
        <v>16000</v>
      </c>
      <c r="K504" s="65">
        <v>16000</v>
      </c>
      <c r="L504" s="65">
        <f t="shared" si="264"/>
        <v>19000</v>
      </c>
      <c r="M504" s="65">
        <v>20000</v>
      </c>
      <c r="N504" s="65">
        <f t="shared" si="265"/>
        <v>20000</v>
      </c>
      <c r="O504" s="65">
        <v>20000</v>
      </c>
      <c r="P504" s="65">
        <f t="shared" si="266"/>
        <v>20000</v>
      </c>
      <c r="Q504" s="65">
        <v>20000</v>
      </c>
      <c r="R504" s="101">
        <f t="shared" si="267"/>
        <v>17571.428571428572</v>
      </c>
      <c r="S504" s="65">
        <f t="shared" si="267"/>
        <v>19142.857142857141</v>
      </c>
      <c r="T504" s="71">
        <f t="shared" si="268"/>
        <v>1571.4285714285688</v>
      </c>
      <c r="U504" s="102">
        <f t="shared" si="269"/>
        <v>8.9430894308942938E-2</v>
      </c>
      <c r="V504" s="73">
        <f t="shared" si="270"/>
        <v>22000</v>
      </c>
      <c r="W504" s="74">
        <f t="shared" si="271"/>
        <v>16000</v>
      </c>
      <c r="X504" s="79"/>
    </row>
    <row r="505" spans="1:24" ht="16.5" customHeight="1">
      <c r="A505" s="79">
        <v>10</v>
      </c>
      <c r="B505" s="88" t="s">
        <v>57</v>
      </c>
      <c r="C505" s="148" t="s">
        <v>38</v>
      </c>
      <c r="D505" s="65">
        <f t="shared" si="261"/>
        <v>16000</v>
      </c>
      <c r="E505" s="65">
        <v>16000</v>
      </c>
      <c r="F505" s="65">
        <f t="shared" si="261"/>
        <v>22000</v>
      </c>
      <c r="G505" s="65">
        <v>22000</v>
      </c>
      <c r="H505" s="65">
        <f t="shared" si="262"/>
        <v>18000</v>
      </c>
      <c r="I505" s="65">
        <v>20000</v>
      </c>
      <c r="J505" s="65">
        <f t="shared" si="263"/>
        <v>14000</v>
      </c>
      <c r="K505" s="65">
        <v>16000</v>
      </c>
      <c r="L505" s="65">
        <f t="shared" si="264"/>
        <v>19000</v>
      </c>
      <c r="M505" s="65">
        <v>20000</v>
      </c>
      <c r="N505" s="65">
        <f t="shared" si="265"/>
        <v>20000</v>
      </c>
      <c r="O505" s="65">
        <v>20000</v>
      </c>
      <c r="P505" s="65">
        <f t="shared" si="266"/>
        <v>15000</v>
      </c>
      <c r="Q505" s="65">
        <v>20000</v>
      </c>
      <c r="R505" s="101">
        <f t="shared" si="267"/>
        <v>17714.285714285714</v>
      </c>
      <c r="S505" s="65">
        <f t="shared" si="267"/>
        <v>19142.857142857141</v>
      </c>
      <c r="T505" s="71">
        <f t="shared" si="268"/>
        <v>1428.5714285714275</v>
      </c>
      <c r="U505" s="102">
        <f t="shared" si="269"/>
        <v>8.0645161290322523E-2</v>
      </c>
      <c r="V505" s="73">
        <f t="shared" si="270"/>
        <v>22000</v>
      </c>
      <c r="W505" s="74">
        <f t="shared" si="271"/>
        <v>16000</v>
      </c>
      <c r="X505" s="79"/>
    </row>
    <row r="506" spans="1:24" ht="16.5" customHeight="1">
      <c r="A506" s="95">
        <v>11</v>
      </c>
      <c r="B506" s="88" t="s">
        <v>58</v>
      </c>
      <c r="C506" s="148" t="s">
        <v>38</v>
      </c>
      <c r="D506" s="65">
        <f t="shared" si="261"/>
        <v>6000</v>
      </c>
      <c r="E506" s="65">
        <v>6000</v>
      </c>
      <c r="F506" s="65">
        <f t="shared" si="261"/>
        <v>12000</v>
      </c>
      <c r="G506" s="65">
        <v>14000</v>
      </c>
      <c r="H506" s="65">
        <f t="shared" si="262"/>
        <v>8000</v>
      </c>
      <c r="I506" s="65">
        <v>12000</v>
      </c>
      <c r="J506" s="65">
        <f t="shared" si="263"/>
        <v>6000</v>
      </c>
      <c r="K506" s="65">
        <v>7000</v>
      </c>
      <c r="L506" s="65">
        <f t="shared" si="264"/>
        <v>12000</v>
      </c>
      <c r="M506" s="65">
        <v>10000</v>
      </c>
      <c r="N506" s="65">
        <f t="shared" si="265"/>
        <v>10000</v>
      </c>
      <c r="O506" s="65">
        <v>12000</v>
      </c>
      <c r="P506" s="65">
        <f t="shared" si="266"/>
        <v>12000</v>
      </c>
      <c r="Q506" s="65">
        <v>12000</v>
      </c>
      <c r="R506" s="101">
        <f t="shared" si="267"/>
        <v>9428.5714285714294</v>
      </c>
      <c r="S506" s="65">
        <f t="shared" si="267"/>
        <v>10428.571428571429</v>
      </c>
      <c r="T506" s="71">
        <f t="shared" si="268"/>
        <v>1000</v>
      </c>
      <c r="U506" s="102">
        <f t="shared" si="269"/>
        <v>0.10606060606060605</v>
      </c>
      <c r="V506" s="73">
        <f t="shared" si="270"/>
        <v>14000</v>
      </c>
      <c r="W506" s="74">
        <f t="shared" si="271"/>
        <v>6000</v>
      </c>
      <c r="X506" s="79"/>
    </row>
    <row r="507" spans="1:24" ht="16.5" customHeight="1">
      <c r="A507" s="79">
        <v>12</v>
      </c>
      <c r="B507" s="149" t="s">
        <v>59</v>
      </c>
      <c r="C507" s="233" t="s">
        <v>38</v>
      </c>
      <c r="D507" s="65">
        <f t="shared" si="261"/>
        <v>6000</v>
      </c>
      <c r="E507" s="65">
        <v>6000</v>
      </c>
      <c r="F507" s="65">
        <f t="shared" si="261"/>
        <v>7000</v>
      </c>
      <c r="G507" s="65">
        <v>7000</v>
      </c>
      <c r="H507" s="65">
        <f t="shared" si="262"/>
        <v>6000</v>
      </c>
      <c r="I507" s="65">
        <v>8000</v>
      </c>
      <c r="J507" s="65">
        <f t="shared" si="263"/>
        <v>6000</v>
      </c>
      <c r="K507" s="65">
        <v>5000</v>
      </c>
      <c r="L507" s="65">
        <f t="shared" si="264"/>
        <v>10000</v>
      </c>
      <c r="M507" s="65">
        <v>6000</v>
      </c>
      <c r="N507" s="65">
        <f t="shared" si="265"/>
        <v>8000</v>
      </c>
      <c r="O507" s="65">
        <v>8000</v>
      </c>
      <c r="P507" s="65">
        <f t="shared" si="266"/>
        <v>7000</v>
      </c>
      <c r="Q507" s="65">
        <v>8000</v>
      </c>
      <c r="R507" s="101">
        <f t="shared" si="267"/>
        <v>7142.8571428571431</v>
      </c>
      <c r="S507" s="65">
        <f t="shared" si="267"/>
        <v>6857.1428571428569</v>
      </c>
      <c r="T507" s="71">
        <f t="shared" si="268"/>
        <v>-285.71428571428623</v>
      </c>
      <c r="U507" s="102">
        <f t="shared" si="269"/>
        <v>-4.000000000000007E-2</v>
      </c>
      <c r="V507" s="73">
        <f t="shared" si="270"/>
        <v>8000</v>
      </c>
      <c r="W507" s="74">
        <f t="shared" si="271"/>
        <v>5000</v>
      </c>
      <c r="X507" s="79"/>
    </row>
    <row r="508" spans="1:24" ht="16.5" customHeight="1">
      <c r="A508" s="95">
        <v>13</v>
      </c>
      <c r="B508" s="149" t="s">
        <v>60</v>
      </c>
      <c r="C508" s="233" t="s">
        <v>38</v>
      </c>
      <c r="D508" s="65">
        <f t="shared" si="261"/>
        <v>10000</v>
      </c>
      <c r="E508" s="65">
        <v>10000</v>
      </c>
      <c r="F508" s="65">
        <f t="shared" si="261"/>
        <v>11000</v>
      </c>
      <c r="G508" s="65">
        <v>11000</v>
      </c>
      <c r="H508" s="65">
        <f t="shared" si="262"/>
        <v>9000</v>
      </c>
      <c r="I508" s="65">
        <v>10000</v>
      </c>
      <c r="J508" s="65">
        <f t="shared" si="263"/>
        <v>9000</v>
      </c>
      <c r="K508" s="65">
        <v>8000</v>
      </c>
      <c r="L508" s="65">
        <f t="shared" si="264"/>
        <v>12000</v>
      </c>
      <c r="M508" s="65">
        <v>10000</v>
      </c>
      <c r="N508" s="65">
        <f t="shared" si="265"/>
        <v>10000</v>
      </c>
      <c r="O508" s="65">
        <v>10000</v>
      </c>
      <c r="P508" s="65">
        <f t="shared" si="266"/>
        <v>12000</v>
      </c>
      <c r="Q508" s="65">
        <v>12000</v>
      </c>
      <c r="R508" s="101">
        <f t="shared" si="267"/>
        <v>10428.571428571429</v>
      </c>
      <c r="S508" s="65">
        <f t="shared" si="267"/>
        <v>10142.857142857143</v>
      </c>
      <c r="T508" s="71">
        <f t="shared" si="268"/>
        <v>-285.71428571428623</v>
      </c>
      <c r="U508" s="102">
        <f t="shared" si="269"/>
        <v>-2.739726027397265E-2</v>
      </c>
      <c r="V508" s="73">
        <f t="shared" si="270"/>
        <v>12000</v>
      </c>
      <c r="W508" s="74">
        <f t="shared" si="271"/>
        <v>8000</v>
      </c>
      <c r="X508" s="79"/>
    </row>
    <row r="509" spans="1:24" ht="16.5" customHeight="1">
      <c r="A509" s="95">
        <v>14</v>
      </c>
      <c r="B509" s="149" t="s">
        <v>61</v>
      </c>
      <c r="C509" s="82"/>
      <c r="D509" s="82"/>
      <c r="E509" s="83"/>
      <c r="F509" s="83"/>
      <c r="G509" s="83"/>
      <c r="H509" s="83"/>
      <c r="I509" s="83"/>
      <c r="J509" s="83"/>
      <c r="K509" s="83"/>
      <c r="L509" s="83"/>
      <c r="M509" s="83"/>
      <c r="N509" s="83"/>
      <c r="O509" s="83"/>
      <c r="P509" s="83"/>
      <c r="Q509" s="83"/>
      <c r="R509" s="83"/>
      <c r="S509" s="84"/>
      <c r="T509" s="84"/>
      <c r="U509" s="85"/>
      <c r="V509" s="86"/>
      <c r="W509" s="87"/>
      <c r="X509" s="79"/>
    </row>
    <row r="510" spans="1:24" ht="16.5" customHeight="1">
      <c r="A510" s="79"/>
      <c r="B510" s="150" t="s">
        <v>62</v>
      </c>
      <c r="C510" s="233" t="s">
        <v>63</v>
      </c>
      <c r="D510" s="65">
        <f t="shared" si="261"/>
        <v>10000</v>
      </c>
      <c r="E510" s="64">
        <v>10000</v>
      </c>
      <c r="F510" s="65">
        <f t="shared" si="261"/>
        <v>9000</v>
      </c>
      <c r="G510" s="64">
        <v>9000</v>
      </c>
      <c r="H510" s="65">
        <f>SUM(I392)</f>
        <v>9000</v>
      </c>
      <c r="I510" s="64">
        <v>8500</v>
      </c>
      <c r="J510" s="65">
        <f>SUM(K392)</f>
        <v>8500</v>
      </c>
      <c r="K510" s="64">
        <v>8500</v>
      </c>
      <c r="L510" s="65">
        <f>SUM(M392)</f>
        <v>9000</v>
      </c>
      <c r="M510" s="64">
        <v>9000</v>
      </c>
      <c r="N510" s="65">
        <f>SUM(O392)</f>
        <v>8500</v>
      </c>
      <c r="O510" s="64">
        <v>8500</v>
      </c>
      <c r="P510" s="65">
        <f>SUM(Q392)</f>
        <v>11000</v>
      </c>
      <c r="Q510" s="64">
        <v>11000</v>
      </c>
      <c r="R510" s="142">
        <f t="shared" ref="R510:S513" si="272">SUM(D510+F510+H510+J510+L510+N510+P510)/7</f>
        <v>9285.7142857142862</v>
      </c>
      <c r="S510" s="64">
        <f t="shared" si="272"/>
        <v>9214.2857142857138</v>
      </c>
      <c r="T510" s="92">
        <f>SUM(S510-R510)</f>
        <v>-71.428571428572468</v>
      </c>
      <c r="U510" s="93">
        <f>AVERAGE(S510-R510)/R510</f>
        <v>-7.6923076923078038E-3</v>
      </c>
      <c r="V510" s="69">
        <f>MAX(E510,G510,I510,K510,M510,O510,Q510)</f>
        <v>11000</v>
      </c>
      <c r="W510" s="70">
        <f>MIN(E510,G510,I510,K510,M510,O510,Q510)</f>
        <v>8500</v>
      </c>
      <c r="X510" s="79"/>
    </row>
    <row r="511" spans="1:24" ht="16.5" customHeight="1">
      <c r="A511" s="95"/>
      <c r="B511" s="140" t="s">
        <v>64</v>
      </c>
      <c r="C511" s="227" t="s">
        <v>65</v>
      </c>
      <c r="D511" s="65">
        <f t="shared" si="261"/>
        <v>13000</v>
      </c>
      <c r="E511" s="65">
        <v>13000</v>
      </c>
      <c r="F511" s="65">
        <f t="shared" si="261"/>
        <v>14000</v>
      </c>
      <c r="G511" s="65">
        <v>14000</v>
      </c>
      <c r="H511" s="65">
        <f>SUM(I393)</f>
        <v>10000</v>
      </c>
      <c r="I511" s="65">
        <v>13000</v>
      </c>
      <c r="J511" s="65">
        <f>SUM(K393)</f>
        <v>9000</v>
      </c>
      <c r="K511" s="65">
        <v>9000</v>
      </c>
      <c r="L511" s="65">
        <f>SUM(M393)</f>
        <v>9000</v>
      </c>
      <c r="M511" s="65">
        <v>9000</v>
      </c>
      <c r="N511" s="65">
        <f>SUM(O393)</f>
        <v>13000</v>
      </c>
      <c r="O511" s="65">
        <v>13000</v>
      </c>
      <c r="P511" s="65">
        <f>SUM(Q393)</f>
        <v>10000</v>
      </c>
      <c r="Q511" s="65">
        <v>10000</v>
      </c>
      <c r="R511" s="101">
        <f t="shared" si="272"/>
        <v>11142.857142857143</v>
      </c>
      <c r="S511" s="65">
        <f t="shared" si="272"/>
        <v>11571.428571428571</v>
      </c>
      <c r="T511" s="71">
        <f>SUM(S511-R511)</f>
        <v>428.57142857142753</v>
      </c>
      <c r="U511" s="102">
        <f>AVERAGE(S511-R511)/R511</f>
        <v>3.8461538461538367E-2</v>
      </c>
      <c r="V511" s="73">
        <f>MAX(E511,G511,I511,K511,M511,O511,Q511)</f>
        <v>14000</v>
      </c>
      <c r="W511" s="74">
        <f>MIN(E511,G511,I511,K511,M511,O511,Q511)</f>
        <v>9000</v>
      </c>
      <c r="X511" s="79"/>
    </row>
    <row r="512" spans="1:24" ht="16.5" customHeight="1">
      <c r="A512" s="79"/>
      <c r="B512" s="150" t="s">
        <v>66</v>
      </c>
      <c r="C512" s="233" t="s">
        <v>67</v>
      </c>
      <c r="D512" s="65">
        <f t="shared" si="261"/>
        <v>33650</v>
      </c>
      <c r="E512" s="64">
        <v>33650</v>
      </c>
      <c r="F512" s="65">
        <f t="shared" si="261"/>
        <v>33650</v>
      </c>
      <c r="G512" s="64">
        <v>33650</v>
      </c>
      <c r="H512" s="65">
        <f>SUM(I394)</f>
        <v>33650</v>
      </c>
      <c r="I512" s="64">
        <v>33650</v>
      </c>
      <c r="J512" s="65">
        <f>SUM(K394)</f>
        <v>33650</v>
      </c>
      <c r="K512" s="64">
        <v>33650</v>
      </c>
      <c r="L512" s="65">
        <f>SUM(M394)</f>
        <v>33650</v>
      </c>
      <c r="M512" s="64">
        <v>33650</v>
      </c>
      <c r="N512" s="65">
        <f>SUM(O394)</f>
        <v>33650</v>
      </c>
      <c r="O512" s="64">
        <v>33650</v>
      </c>
      <c r="P512" s="65">
        <f>SUM(Q394)</f>
        <v>33650</v>
      </c>
      <c r="Q512" s="64">
        <v>33650</v>
      </c>
      <c r="R512" s="142">
        <f t="shared" si="272"/>
        <v>33650</v>
      </c>
      <c r="S512" s="64">
        <f t="shared" si="272"/>
        <v>33650</v>
      </c>
      <c r="T512" s="92">
        <f>SUM(S512-R512)</f>
        <v>0</v>
      </c>
      <c r="U512" s="93">
        <f>AVERAGE(S512-R512)/R512</f>
        <v>0</v>
      </c>
      <c r="V512" s="69">
        <f>MAX(E512,G512,I512,K512,M512,O512,Q512)</f>
        <v>33650</v>
      </c>
      <c r="W512" s="70">
        <f>MIN(E512,G512,I512,K512,M512,O512,Q512)</f>
        <v>33650</v>
      </c>
      <c r="X512" s="79"/>
    </row>
    <row r="513" spans="1:24" ht="16.5" customHeight="1">
      <c r="A513" s="95"/>
      <c r="B513" s="140" t="s">
        <v>68</v>
      </c>
      <c r="C513" s="227" t="s">
        <v>67</v>
      </c>
      <c r="D513" s="65">
        <f t="shared" si="261"/>
        <v>34100</v>
      </c>
      <c r="E513" s="65">
        <v>34100</v>
      </c>
      <c r="F513" s="65">
        <f t="shared" si="261"/>
        <v>34100</v>
      </c>
      <c r="G513" s="65">
        <v>34100</v>
      </c>
      <c r="H513" s="65">
        <f>SUM(I395)</f>
        <v>34100</v>
      </c>
      <c r="I513" s="65">
        <v>34100</v>
      </c>
      <c r="J513" s="65">
        <f>SUM(K395)</f>
        <v>34100</v>
      </c>
      <c r="K513" s="65">
        <v>34100</v>
      </c>
      <c r="L513" s="65">
        <f>SUM(M395)</f>
        <v>34100</v>
      </c>
      <c r="M513" s="65">
        <v>34100</v>
      </c>
      <c r="N513" s="65">
        <f>SUM(O395)</f>
        <v>34100</v>
      </c>
      <c r="O513" s="65">
        <v>34100</v>
      </c>
      <c r="P513" s="65">
        <f>SUM(Q395)</f>
        <v>34100</v>
      </c>
      <c r="Q513" s="65">
        <v>34100</v>
      </c>
      <c r="R513" s="101">
        <f t="shared" si="272"/>
        <v>34100</v>
      </c>
      <c r="S513" s="65">
        <f t="shared" si="272"/>
        <v>34100</v>
      </c>
      <c r="T513" s="71">
        <f>SUM(S513-R513)</f>
        <v>0</v>
      </c>
      <c r="U513" s="102">
        <f>AVERAGE(S513-R513)/R513</f>
        <v>0</v>
      </c>
      <c r="V513" s="73">
        <f>MAX(E513,G513,I513,K513,M513,O513,Q513)</f>
        <v>34100</v>
      </c>
      <c r="W513" s="74">
        <f>MIN(E513,G513,I513,K513,M513,O513,Q513)</f>
        <v>34100</v>
      </c>
      <c r="X513" s="114"/>
    </row>
    <row r="514" spans="1:24" ht="16.5" customHeight="1">
      <c r="A514" s="79">
        <v>15</v>
      </c>
      <c r="B514" s="111" t="s">
        <v>69</v>
      </c>
      <c r="C514" s="82"/>
      <c r="D514" s="82"/>
      <c r="E514" s="83"/>
      <c r="F514" s="83"/>
      <c r="G514" s="83"/>
      <c r="H514" s="83"/>
      <c r="I514" s="83"/>
      <c r="J514" s="83"/>
      <c r="K514" s="83"/>
      <c r="L514" s="83"/>
      <c r="M514" s="83"/>
      <c r="N514" s="83"/>
      <c r="O514" s="83"/>
      <c r="P514" s="83"/>
      <c r="Q514" s="83"/>
      <c r="R514" s="83"/>
      <c r="S514" s="84"/>
      <c r="T514" s="84"/>
      <c r="U514" s="85"/>
      <c r="V514" s="86"/>
      <c r="W514" s="87"/>
      <c r="X514" s="79"/>
    </row>
    <row r="515" spans="1:24" ht="16.5" customHeight="1">
      <c r="A515" s="95"/>
      <c r="B515" s="88" t="s">
        <v>155</v>
      </c>
      <c r="C515" s="227" t="s">
        <v>71</v>
      </c>
      <c r="D515" s="65">
        <f t="shared" si="261"/>
        <v>3500</v>
      </c>
      <c r="E515" s="65">
        <v>3500</v>
      </c>
      <c r="F515" s="65">
        <f t="shared" si="261"/>
        <v>6000</v>
      </c>
      <c r="G515" s="65">
        <v>6000</v>
      </c>
      <c r="H515" s="65">
        <f>SUM(I397)</f>
        <v>1000</v>
      </c>
      <c r="I515" s="65">
        <v>4000</v>
      </c>
      <c r="J515" s="65">
        <f>SUM(K397)</f>
        <v>1000</v>
      </c>
      <c r="K515" s="65">
        <v>1000</v>
      </c>
      <c r="L515" s="65">
        <f>SUM(M397)</f>
        <v>1000</v>
      </c>
      <c r="M515" s="65">
        <v>1000</v>
      </c>
      <c r="N515" s="65">
        <f>SUM(O397)</f>
        <v>4000</v>
      </c>
      <c r="O515" s="65">
        <v>4000</v>
      </c>
      <c r="P515" s="65">
        <f>SUM(Q397)</f>
        <v>5000</v>
      </c>
      <c r="Q515" s="65">
        <v>5000</v>
      </c>
      <c r="R515" s="101">
        <f>SUM(D515+F515+H515+J515+L515+N515+P515)/7</f>
        <v>3071.4285714285716</v>
      </c>
      <c r="S515" s="65">
        <f>SUM(E515+G515+I515+K515+M515+O515+Q515)/7</f>
        <v>3500</v>
      </c>
      <c r="T515" s="71">
        <f>SUM(S515-R515)</f>
        <v>428.57142857142844</v>
      </c>
      <c r="U515" s="102">
        <f>AVERAGE(S515-R515)/R515</f>
        <v>0.13953488372093018</v>
      </c>
      <c r="V515" s="73">
        <f>MAX(E515,G515,I515,K515,M515,O515,Q515)</f>
        <v>6000</v>
      </c>
      <c r="W515" s="74">
        <f>MIN(E515,G515,I515,K515,M515,O515,Q515)</f>
        <v>1000</v>
      </c>
      <c r="X515" s="79"/>
    </row>
    <row r="516" spans="1:24" ht="16.5" customHeight="1">
      <c r="A516" s="79"/>
      <c r="B516" s="77" t="s">
        <v>72</v>
      </c>
      <c r="C516" s="100" t="s">
        <v>73</v>
      </c>
      <c r="D516" s="65">
        <f t="shared" si="261"/>
        <v>1000</v>
      </c>
      <c r="E516" s="66">
        <v>1000</v>
      </c>
      <c r="F516" s="65">
        <f t="shared" si="261"/>
        <v>1500</v>
      </c>
      <c r="G516" s="66">
        <v>1500</v>
      </c>
      <c r="H516" s="65">
        <f>SUM(I398)</f>
        <v>3000</v>
      </c>
      <c r="I516" s="66">
        <v>1500</v>
      </c>
      <c r="J516" s="65">
        <f>SUM(K398)</f>
        <v>750</v>
      </c>
      <c r="K516" s="66">
        <v>750</v>
      </c>
      <c r="L516" s="65">
        <f>SUM(M398)</f>
        <v>1000</v>
      </c>
      <c r="M516" s="66">
        <v>1000</v>
      </c>
      <c r="N516" s="65">
        <f>SUM(O398)</f>
        <v>1500</v>
      </c>
      <c r="O516" s="66">
        <v>1500</v>
      </c>
      <c r="P516" s="65">
        <f>SUM(Q398)</f>
        <v>2000</v>
      </c>
      <c r="Q516" s="66">
        <v>2000</v>
      </c>
      <c r="R516" s="137">
        <f>SUM(D516+F516+H516+J516+L516+N516+P516)/7</f>
        <v>1535.7142857142858</v>
      </c>
      <c r="S516" s="66">
        <f>SUM(E516+G516+I516+K516+M516+O516+Q516)/7</f>
        <v>1321.4285714285713</v>
      </c>
      <c r="T516" s="75">
        <f>SUM(S516-R516)</f>
        <v>-214.28571428571445</v>
      </c>
      <c r="U516" s="102">
        <f>AVERAGE(S516-R516)/R516</f>
        <v>-0.13953488372093034</v>
      </c>
      <c r="V516" s="73">
        <f>MAX(E516,G516,I516,K516,M516,O516,Q516)</f>
        <v>2000</v>
      </c>
      <c r="W516" s="74">
        <f>MIN(E516,G516,I516,K516,M516,O516,Q516)</f>
        <v>750</v>
      </c>
      <c r="X516" s="95"/>
    </row>
    <row r="517" spans="1:24" ht="16.5" customHeight="1">
      <c r="A517" s="95">
        <v>16</v>
      </c>
      <c r="B517" s="111" t="s">
        <v>74</v>
      </c>
      <c r="C517" s="82"/>
      <c r="D517" s="82"/>
      <c r="E517" s="83"/>
      <c r="F517" s="83"/>
      <c r="G517" s="83"/>
      <c r="H517" s="83"/>
      <c r="I517" s="83"/>
      <c r="J517" s="83"/>
      <c r="K517" s="83"/>
      <c r="L517" s="83"/>
      <c r="M517" s="83"/>
      <c r="N517" s="83"/>
      <c r="O517" s="83"/>
      <c r="P517" s="83"/>
      <c r="Q517" s="83"/>
      <c r="R517" s="83"/>
      <c r="S517" s="84"/>
      <c r="T517" s="84"/>
      <c r="U517" s="85"/>
      <c r="V517" s="86"/>
      <c r="W517" s="87"/>
      <c r="X517" s="114"/>
    </row>
    <row r="518" spans="1:24" ht="16.5" customHeight="1">
      <c r="A518" s="79"/>
      <c r="B518" s="78" t="s">
        <v>75</v>
      </c>
      <c r="C518" s="120" t="s">
        <v>38</v>
      </c>
      <c r="D518" s="65">
        <f t="shared" si="261"/>
        <v>11000</v>
      </c>
      <c r="E518" s="64">
        <v>11000</v>
      </c>
      <c r="F518" s="65">
        <f t="shared" si="261"/>
        <v>12000</v>
      </c>
      <c r="G518" s="64">
        <v>12000</v>
      </c>
      <c r="H518" s="65">
        <f t="shared" ref="H518:H523" si="273">SUM(I400)</f>
        <v>19500</v>
      </c>
      <c r="I518" s="64">
        <v>12000</v>
      </c>
      <c r="J518" s="65">
        <f t="shared" ref="J518:J523" si="274">SUM(K400)</f>
        <v>11000</v>
      </c>
      <c r="K518" s="64">
        <v>11000</v>
      </c>
      <c r="L518" s="65">
        <f t="shared" ref="L518:L523" si="275">SUM(M400)</f>
        <v>12000</v>
      </c>
      <c r="M518" s="64">
        <v>10000</v>
      </c>
      <c r="N518" s="65">
        <f t="shared" ref="N518:N523" si="276">SUM(O400)</f>
        <v>12000</v>
      </c>
      <c r="O518" s="64">
        <v>12000</v>
      </c>
      <c r="P518" s="65">
        <f t="shared" ref="P518:P523" si="277">SUM(Q400)</f>
        <v>10000</v>
      </c>
      <c r="Q518" s="64">
        <v>10000</v>
      </c>
      <c r="R518" s="142">
        <f t="shared" ref="R518:S523" si="278">SUM(D518+F518+H518+J518+L518+N518+P518)/7</f>
        <v>12500</v>
      </c>
      <c r="S518" s="64">
        <f t="shared" si="278"/>
        <v>11142.857142857143</v>
      </c>
      <c r="T518" s="92">
        <f t="shared" ref="T518:T523" si="279">SUM(S518-R518)</f>
        <v>-1357.1428571428569</v>
      </c>
      <c r="U518" s="102">
        <f t="shared" ref="U518:U523" si="280">AVERAGE(S518-R518)/R518</f>
        <v>-0.10857142857142855</v>
      </c>
      <c r="V518" s="73">
        <f t="shared" ref="V518:V523" si="281">MAX(E518,G518,I518,K518,M518,O518,Q518)</f>
        <v>12000</v>
      </c>
      <c r="W518" s="74">
        <f t="shared" ref="W518:W523" si="282">MIN(E518,G518,I518,K518,M518,O518,Q518)</f>
        <v>10000</v>
      </c>
      <c r="X518" s="79"/>
    </row>
    <row r="519" spans="1:24" ht="16.5" customHeight="1">
      <c r="A519" s="95"/>
      <c r="B519" s="106" t="s">
        <v>76</v>
      </c>
      <c r="C519" s="120" t="s">
        <v>38</v>
      </c>
      <c r="D519" s="65">
        <f t="shared" si="261"/>
        <v>9000</v>
      </c>
      <c r="E519" s="65">
        <v>9000</v>
      </c>
      <c r="F519" s="65">
        <f t="shared" si="261"/>
        <v>9000</v>
      </c>
      <c r="G519" s="65">
        <v>9000</v>
      </c>
      <c r="H519" s="65">
        <f t="shared" si="273"/>
        <v>19500</v>
      </c>
      <c r="I519" s="65">
        <v>11000</v>
      </c>
      <c r="J519" s="65">
        <f t="shared" si="274"/>
        <v>11000</v>
      </c>
      <c r="K519" s="65">
        <v>11000</v>
      </c>
      <c r="L519" s="65">
        <f t="shared" si="275"/>
        <v>14000</v>
      </c>
      <c r="M519" s="65">
        <v>9000</v>
      </c>
      <c r="N519" s="65">
        <f t="shared" si="276"/>
        <v>11000</v>
      </c>
      <c r="O519" s="65">
        <v>11000</v>
      </c>
      <c r="P519" s="65">
        <f t="shared" si="277"/>
        <v>15000</v>
      </c>
      <c r="Q519" s="65">
        <v>18000</v>
      </c>
      <c r="R519" s="101">
        <f t="shared" si="278"/>
        <v>12642.857142857143</v>
      </c>
      <c r="S519" s="65">
        <f t="shared" si="278"/>
        <v>11142.857142857143</v>
      </c>
      <c r="T519" s="71">
        <f t="shared" si="279"/>
        <v>-1500</v>
      </c>
      <c r="U519" s="102">
        <f t="shared" si="280"/>
        <v>-0.11864406779661017</v>
      </c>
      <c r="V519" s="73">
        <f t="shared" si="281"/>
        <v>18000</v>
      </c>
      <c r="W519" s="74">
        <f t="shared" si="282"/>
        <v>9000</v>
      </c>
      <c r="X519" s="79"/>
    </row>
    <row r="520" spans="1:24" ht="16.5" customHeight="1">
      <c r="A520" s="79">
        <v>17</v>
      </c>
      <c r="B520" s="152" t="s">
        <v>77</v>
      </c>
      <c r="C520" s="153" t="s">
        <v>38</v>
      </c>
      <c r="D520" s="65">
        <f t="shared" si="261"/>
        <v>19000</v>
      </c>
      <c r="E520" s="65">
        <v>19000</v>
      </c>
      <c r="F520" s="65">
        <f t="shared" si="261"/>
        <v>24000</v>
      </c>
      <c r="G520" s="65">
        <v>24000</v>
      </c>
      <c r="H520" s="65">
        <f t="shared" si="273"/>
        <v>19000</v>
      </c>
      <c r="I520" s="65">
        <v>20000</v>
      </c>
      <c r="J520" s="65">
        <f t="shared" si="274"/>
        <v>19000</v>
      </c>
      <c r="K520" s="65">
        <v>19000</v>
      </c>
      <c r="L520" s="65">
        <f t="shared" si="275"/>
        <v>24000</v>
      </c>
      <c r="M520" s="65">
        <v>22000</v>
      </c>
      <c r="N520" s="65">
        <f t="shared" si="276"/>
        <v>20000</v>
      </c>
      <c r="O520" s="65">
        <v>20000</v>
      </c>
      <c r="P520" s="65">
        <f t="shared" si="277"/>
        <v>15000</v>
      </c>
      <c r="Q520" s="65">
        <v>20000</v>
      </c>
      <c r="R520" s="101">
        <f t="shared" si="278"/>
        <v>20000</v>
      </c>
      <c r="S520" s="65">
        <f t="shared" si="278"/>
        <v>20571.428571428572</v>
      </c>
      <c r="T520" s="71">
        <f t="shared" si="279"/>
        <v>571.42857142857247</v>
      </c>
      <c r="U520" s="102">
        <f t="shared" si="280"/>
        <v>2.8571428571428623E-2</v>
      </c>
      <c r="V520" s="73">
        <f t="shared" si="281"/>
        <v>24000</v>
      </c>
      <c r="W520" s="74">
        <f t="shared" si="282"/>
        <v>19000</v>
      </c>
      <c r="X520" s="79"/>
    </row>
    <row r="521" spans="1:24" ht="16.5" customHeight="1">
      <c r="A521" s="95">
        <v>18</v>
      </c>
      <c r="B521" s="106" t="s">
        <v>78</v>
      </c>
      <c r="C521" s="120" t="s">
        <v>38</v>
      </c>
      <c r="D521" s="65">
        <f t="shared" si="261"/>
        <v>19000</v>
      </c>
      <c r="E521" s="65">
        <v>19000</v>
      </c>
      <c r="F521" s="65">
        <f t="shared" si="261"/>
        <v>24000</v>
      </c>
      <c r="G521" s="65">
        <v>24000</v>
      </c>
      <c r="H521" s="65">
        <f t="shared" si="273"/>
        <v>19000</v>
      </c>
      <c r="I521" s="65">
        <v>20000</v>
      </c>
      <c r="J521" s="65">
        <f t="shared" si="274"/>
        <v>18000</v>
      </c>
      <c r="K521" s="65">
        <v>19500</v>
      </c>
      <c r="L521" s="65">
        <f t="shared" si="275"/>
        <v>22000</v>
      </c>
      <c r="M521" s="65">
        <v>22000</v>
      </c>
      <c r="N521" s="65">
        <f t="shared" si="276"/>
        <v>20000</v>
      </c>
      <c r="O521" s="65">
        <v>20000</v>
      </c>
      <c r="P521" s="65">
        <f t="shared" si="277"/>
        <v>20000</v>
      </c>
      <c r="Q521" s="65">
        <v>22000</v>
      </c>
      <c r="R521" s="101">
        <f t="shared" si="278"/>
        <v>20285.714285714286</v>
      </c>
      <c r="S521" s="65">
        <f t="shared" si="278"/>
        <v>20928.571428571428</v>
      </c>
      <c r="T521" s="71">
        <f t="shared" si="279"/>
        <v>642.8571428571413</v>
      </c>
      <c r="U521" s="102">
        <f t="shared" si="280"/>
        <v>3.1690140845070346E-2</v>
      </c>
      <c r="V521" s="73">
        <f t="shared" si="281"/>
        <v>24000</v>
      </c>
      <c r="W521" s="74">
        <f t="shared" si="282"/>
        <v>19000</v>
      </c>
      <c r="X521" s="79"/>
    </row>
    <row r="522" spans="1:24" ht="16.5" customHeight="1">
      <c r="A522" s="79">
        <v>19</v>
      </c>
      <c r="B522" s="106" t="s">
        <v>79</v>
      </c>
      <c r="C522" s="120" t="s">
        <v>80</v>
      </c>
      <c r="D522" s="65">
        <f t="shared" si="261"/>
        <v>2000</v>
      </c>
      <c r="E522" s="65">
        <v>2000</v>
      </c>
      <c r="F522" s="65">
        <f t="shared" si="261"/>
        <v>1500</v>
      </c>
      <c r="G522" s="65">
        <v>1500</v>
      </c>
      <c r="H522" s="65">
        <f t="shared" si="273"/>
        <v>1700</v>
      </c>
      <c r="I522" s="65">
        <v>2000</v>
      </c>
      <c r="J522" s="65">
        <f t="shared" si="274"/>
        <v>2000</v>
      </c>
      <c r="K522" s="65">
        <v>2000</v>
      </c>
      <c r="L522" s="65">
        <f t="shared" si="275"/>
        <v>2000</v>
      </c>
      <c r="M522" s="65">
        <v>2000</v>
      </c>
      <c r="N522" s="65">
        <f t="shared" si="276"/>
        <v>2000</v>
      </c>
      <c r="O522" s="65">
        <v>2000</v>
      </c>
      <c r="P522" s="65">
        <f t="shared" si="277"/>
        <v>1500</v>
      </c>
      <c r="Q522" s="65">
        <v>1500</v>
      </c>
      <c r="R522" s="101">
        <f t="shared" si="278"/>
        <v>1814.2857142857142</v>
      </c>
      <c r="S522" s="65">
        <f t="shared" si="278"/>
        <v>1857.1428571428571</v>
      </c>
      <c r="T522" s="71">
        <f t="shared" si="279"/>
        <v>42.85714285714289</v>
      </c>
      <c r="U522" s="102">
        <f t="shared" si="280"/>
        <v>2.3622047244094505E-2</v>
      </c>
      <c r="V522" s="73">
        <f t="shared" si="281"/>
        <v>2000</v>
      </c>
      <c r="W522" s="74">
        <f t="shared" si="282"/>
        <v>1500</v>
      </c>
      <c r="X522" s="79"/>
    </row>
    <row r="523" spans="1:24" ht="16.5" customHeight="1">
      <c r="A523" s="95">
        <v>20</v>
      </c>
      <c r="B523" s="146" t="s">
        <v>81</v>
      </c>
      <c r="C523" s="154" t="s">
        <v>38</v>
      </c>
      <c r="D523" s="65">
        <f t="shared" si="261"/>
        <v>6000</v>
      </c>
      <c r="E523" s="65">
        <v>6000</v>
      </c>
      <c r="F523" s="65">
        <f t="shared" si="261"/>
        <v>10000</v>
      </c>
      <c r="G523" s="65">
        <v>10000</v>
      </c>
      <c r="H523" s="65">
        <f t="shared" si="273"/>
        <v>7000</v>
      </c>
      <c r="I523" s="65">
        <v>14000</v>
      </c>
      <c r="J523" s="65">
        <f t="shared" si="274"/>
        <v>10000</v>
      </c>
      <c r="K523" s="65">
        <v>10000</v>
      </c>
      <c r="L523" s="65">
        <f t="shared" si="275"/>
        <v>6000</v>
      </c>
      <c r="M523" s="65">
        <v>18000</v>
      </c>
      <c r="N523" s="65">
        <f t="shared" si="276"/>
        <v>14000</v>
      </c>
      <c r="O523" s="65">
        <v>14000</v>
      </c>
      <c r="P523" s="65">
        <f t="shared" si="277"/>
        <v>8000</v>
      </c>
      <c r="Q523" s="65">
        <v>8000</v>
      </c>
      <c r="R523" s="101">
        <f t="shared" si="278"/>
        <v>8714.2857142857138</v>
      </c>
      <c r="S523" s="65">
        <f t="shared" si="278"/>
        <v>11428.571428571429</v>
      </c>
      <c r="T523" s="71">
        <f t="shared" si="279"/>
        <v>2714.2857142857156</v>
      </c>
      <c r="U523" s="102">
        <f t="shared" si="280"/>
        <v>0.31147540983606575</v>
      </c>
      <c r="V523" s="73">
        <f t="shared" si="281"/>
        <v>18000</v>
      </c>
      <c r="W523" s="74">
        <f t="shared" si="282"/>
        <v>6000</v>
      </c>
      <c r="X523" s="79"/>
    </row>
    <row r="524" spans="1:24" ht="16.5" customHeight="1">
      <c r="A524" s="95">
        <v>21</v>
      </c>
      <c r="B524" s="149" t="s">
        <v>82</v>
      </c>
      <c r="C524" s="82"/>
      <c r="D524" s="82"/>
      <c r="E524" s="83"/>
      <c r="F524" s="83"/>
      <c r="G524" s="83"/>
      <c r="H524" s="83"/>
      <c r="I524" s="83"/>
      <c r="J524" s="83"/>
      <c r="K524" s="83"/>
      <c r="L524" s="83"/>
      <c r="M524" s="83"/>
      <c r="N524" s="83"/>
      <c r="O524" s="83"/>
      <c r="P524" s="83"/>
      <c r="Q524" s="83"/>
      <c r="R524" s="83"/>
      <c r="S524" s="84"/>
      <c r="T524" s="84"/>
      <c r="U524" s="85"/>
      <c r="V524" s="86"/>
      <c r="W524" s="87"/>
      <c r="X524" s="95"/>
    </row>
    <row r="525" spans="1:24" ht="16.5" customHeight="1">
      <c r="A525" s="80"/>
      <c r="B525" s="143" t="s">
        <v>83</v>
      </c>
      <c r="C525" s="107" t="s">
        <v>38</v>
      </c>
      <c r="D525" s="65">
        <f t="shared" si="261"/>
        <v>80000</v>
      </c>
      <c r="E525" s="66">
        <v>80000</v>
      </c>
      <c r="F525" s="65">
        <f t="shared" si="261"/>
        <v>120000</v>
      </c>
      <c r="G525" s="66">
        <v>120000</v>
      </c>
      <c r="H525" s="65">
        <f>SUM(I407)</f>
        <v>90000</v>
      </c>
      <c r="I525" s="66">
        <v>75000</v>
      </c>
      <c r="J525" s="65">
        <f>SUM(K407)</f>
        <v>85000</v>
      </c>
      <c r="K525" s="66">
        <v>90000</v>
      </c>
      <c r="L525" s="65">
        <f>SUM(M407)</f>
        <v>100000</v>
      </c>
      <c r="M525" s="66">
        <v>90000</v>
      </c>
      <c r="N525" s="65">
        <f>SUM(O407)</f>
        <v>83000</v>
      </c>
      <c r="O525" s="66">
        <v>75000</v>
      </c>
      <c r="P525" s="65">
        <f>SUM(Q407)</f>
        <v>80000</v>
      </c>
      <c r="Q525" s="66">
        <v>80000</v>
      </c>
      <c r="R525" s="137">
        <f t="shared" ref="R525:S528" si="283">SUM(D525+F525+H525+J525+L525+N525+P525)/7</f>
        <v>91142.857142857145</v>
      </c>
      <c r="S525" s="66">
        <f t="shared" si="283"/>
        <v>87142.857142857145</v>
      </c>
      <c r="T525" s="75">
        <f>SUM(S525-R525)</f>
        <v>-4000</v>
      </c>
      <c r="U525" s="76">
        <f>AVERAGE(S525-R525)/R525</f>
        <v>-4.3887147335423198E-2</v>
      </c>
      <c r="V525" s="98">
        <f>MAX(E525,G525,I525,K525,M525,O525,Q525)</f>
        <v>120000</v>
      </c>
      <c r="W525" s="138">
        <f>MIN(E525,G525,I525,K525,M525,O525,Q525)</f>
        <v>75000</v>
      </c>
      <c r="X525" s="114"/>
    </row>
    <row r="526" spans="1:24" ht="16.5" customHeight="1">
      <c r="A526" s="79"/>
      <c r="B526" s="79" t="s">
        <v>84</v>
      </c>
      <c r="C526" s="242" t="s">
        <v>38</v>
      </c>
      <c r="D526" s="65">
        <f t="shared" si="261"/>
        <v>30000</v>
      </c>
      <c r="E526" s="65">
        <v>30000</v>
      </c>
      <c r="F526" s="65">
        <f t="shared" si="261"/>
        <v>30000</v>
      </c>
      <c r="G526" s="65">
        <v>30000</v>
      </c>
      <c r="H526" s="65">
        <f>SUM(I408)</f>
        <v>30000</v>
      </c>
      <c r="I526" s="65">
        <v>30000</v>
      </c>
      <c r="J526" s="65">
        <f>SUM(K408)</f>
        <v>28000</v>
      </c>
      <c r="K526" s="65">
        <v>30000</v>
      </c>
      <c r="L526" s="65">
        <f>SUM(M408)</f>
        <v>30000</v>
      </c>
      <c r="M526" s="65">
        <v>32000</v>
      </c>
      <c r="N526" s="65">
        <f>SUM(O408)</f>
        <v>29500</v>
      </c>
      <c r="O526" s="65">
        <v>30000</v>
      </c>
      <c r="P526" s="65">
        <f>SUM(Q408)</f>
        <v>30000</v>
      </c>
      <c r="Q526" s="65">
        <v>30000</v>
      </c>
      <c r="R526" s="65">
        <f t="shared" si="283"/>
        <v>29642.857142857141</v>
      </c>
      <c r="S526" s="65">
        <f t="shared" si="283"/>
        <v>30285.714285714286</v>
      </c>
      <c r="T526" s="71">
        <f>SUM(S526-R526)</f>
        <v>642.85714285714494</v>
      </c>
      <c r="U526" s="102">
        <f>AVERAGE(S526-R526)/R526</f>
        <v>2.168674698795188E-2</v>
      </c>
      <c r="V526" s="73">
        <f>MAX(E526,G526,I526,K526,M526,O526,Q526)</f>
        <v>32000</v>
      </c>
      <c r="W526" s="73">
        <f>MIN(E526,G526,I526,K526,M526,O526,Q526)</f>
        <v>30000</v>
      </c>
      <c r="X526" s="79"/>
    </row>
    <row r="527" spans="1:24" ht="16.5" customHeight="1">
      <c r="A527" s="155">
        <v>22</v>
      </c>
      <c r="B527" s="95" t="s">
        <v>85</v>
      </c>
      <c r="C527" s="234" t="s">
        <v>38</v>
      </c>
      <c r="D527" s="65">
        <f t="shared" si="261"/>
        <v>3000</v>
      </c>
      <c r="E527" s="64">
        <v>3000</v>
      </c>
      <c r="F527" s="65">
        <f t="shared" si="261"/>
        <v>4000</v>
      </c>
      <c r="G527" s="64">
        <v>4000</v>
      </c>
      <c r="H527" s="65">
        <f>SUM(I409)</f>
        <v>3000</v>
      </c>
      <c r="I527" s="64">
        <v>4000</v>
      </c>
      <c r="J527" s="65">
        <f>SUM(K409)</f>
        <v>3000</v>
      </c>
      <c r="K527" s="64">
        <v>3000</v>
      </c>
      <c r="L527" s="65">
        <f>SUM(M409)</f>
        <v>6000</v>
      </c>
      <c r="M527" s="64">
        <v>4000</v>
      </c>
      <c r="N527" s="65">
        <f>SUM(O409)</f>
        <v>4000</v>
      </c>
      <c r="O527" s="64">
        <v>4000</v>
      </c>
      <c r="P527" s="65">
        <f>SUM(Q409)</f>
        <v>5000</v>
      </c>
      <c r="Q527" s="64">
        <v>3000</v>
      </c>
      <c r="R527" s="142">
        <f t="shared" si="283"/>
        <v>4000</v>
      </c>
      <c r="S527" s="64">
        <f t="shared" si="283"/>
        <v>3571.4285714285716</v>
      </c>
      <c r="T527" s="92">
        <f>SUM(S527-R527)</f>
        <v>-428.57142857142844</v>
      </c>
      <c r="U527" s="94">
        <f>AVERAGE(S527-R527)/R527</f>
        <v>-0.10714285714285711</v>
      </c>
      <c r="V527" s="69">
        <f>MAX(E527,G527,I527,K527,M527,O527,Q527)</f>
        <v>4000</v>
      </c>
      <c r="W527" s="70">
        <f>MIN(E527,G527,I527,K527,M527,O527,Q527)</f>
        <v>3000</v>
      </c>
      <c r="X527" s="95"/>
    </row>
    <row r="528" spans="1:24" ht="16.5" customHeight="1">
      <c r="A528" s="155">
        <v>23</v>
      </c>
      <c r="B528" s="95" t="s">
        <v>86</v>
      </c>
      <c r="C528" s="234" t="s">
        <v>87</v>
      </c>
      <c r="D528" s="65">
        <f t="shared" si="261"/>
        <v>18000</v>
      </c>
      <c r="E528" s="64">
        <v>18000</v>
      </c>
      <c r="F528" s="65">
        <f t="shared" si="261"/>
        <v>18000</v>
      </c>
      <c r="G528" s="64">
        <v>18000</v>
      </c>
      <c r="H528" s="65">
        <f>SUM(I410)</f>
        <v>18000</v>
      </c>
      <c r="I528" s="64">
        <v>18000</v>
      </c>
      <c r="J528" s="65">
        <f>SUM(K410)</f>
        <v>18000</v>
      </c>
      <c r="K528" s="64">
        <v>18000</v>
      </c>
      <c r="L528" s="65">
        <f>SUM(M410)</f>
        <v>18000</v>
      </c>
      <c r="M528" s="64">
        <v>18000</v>
      </c>
      <c r="N528" s="65">
        <f>SUM(O410)</f>
        <v>18000</v>
      </c>
      <c r="O528" s="64">
        <v>18000</v>
      </c>
      <c r="P528" s="65">
        <f>SUM(Q410)</f>
        <v>18000</v>
      </c>
      <c r="Q528" s="64">
        <v>18000</v>
      </c>
      <c r="R528" s="142">
        <f t="shared" si="283"/>
        <v>18000</v>
      </c>
      <c r="S528" s="64">
        <f t="shared" si="283"/>
        <v>18000</v>
      </c>
      <c r="T528" s="92">
        <f>SUM(S528-R528)</f>
        <v>0</v>
      </c>
      <c r="U528" s="94">
        <f>AVERAGE(S528-R528)/R528</f>
        <v>0</v>
      </c>
      <c r="V528" s="69">
        <f>MAX(E528,G528,I528,K528,M528,O528,Q528)</f>
        <v>18000</v>
      </c>
      <c r="W528" s="70">
        <f>MIN(E528,G528,I528,K528,M528,O528,Q528)</f>
        <v>18000</v>
      </c>
      <c r="X528" s="95"/>
    </row>
    <row r="529" spans="1:24" ht="16.5" customHeight="1">
      <c r="A529" s="126"/>
      <c r="B529" s="126"/>
      <c r="C529" s="126"/>
      <c r="D529" s="126"/>
      <c r="E529" s="126"/>
      <c r="F529" s="126"/>
      <c r="G529" s="126"/>
      <c r="H529" s="126"/>
      <c r="I529" s="126"/>
      <c r="J529" s="126"/>
      <c r="K529" s="126"/>
      <c r="L529" s="126" t="s">
        <v>88</v>
      </c>
      <c r="M529" s="126"/>
      <c r="N529" s="126"/>
      <c r="O529" s="126" t="s">
        <v>138</v>
      </c>
      <c r="P529" s="126"/>
      <c r="Q529" s="126"/>
      <c r="R529" s="126"/>
      <c r="S529" s="126"/>
      <c r="T529" s="126"/>
      <c r="U529" s="126"/>
      <c r="V529" s="126"/>
      <c r="W529" s="126"/>
      <c r="X529" s="126"/>
    </row>
    <row r="530" spans="1:24" ht="16.5" customHeight="1">
      <c r="A530" s="126"/>
      <c r="B530" s="126"/>
      <c r="C530" s="126"/>
      <c r="D530" s="126"/>
      <c r="E530" s="126"/>
      <c r="F530" s="126"/>
      <c r="G530" s="126"/>
      <c r="H530" s="126"/>
      <c r="I530" s="126"/>
      <c r="J530" s="126"/>
      <c r="K530" s="126"/>
      <c r="L530" s="126"/>
      <c r="M530" s="126"/>
      <c r="N530" s="126"/>
      <c r="O530" s="126"/>
      <c r="P530" s="126"/>
      <c r="Q530" s="126"/>
      <c r="R530" s="126"/>
      <c r="S530" s="126"/>
      <c r="T530" s="126"/>
      <c r="U530" s="126"/>
      <c r="V530" s="126"/>
      <c r="W530" s="126"/>
      <c r="X530" s="126"/>
    </row>
    <row r="531" spans="1:24" ht="16.5" customHeight="1">
      <c r="A531" s="126"/>
      <c r="B531" s="126"/>
      <c r="C531" s="126"/>
      <c r="D531" s="126"/>
      <c r="E531" s="126"/>
      <c r="F531" s="126"/>
      <c r="G531" s="126"/>
      <c r="H531" s="126"/>
      <c r="I531" s="126"/>
      <c r="J531" s="126"/>
      <c r="K531" s="126"/>
      <c r="L531" s="126"/>
      <c r="M531" s="126"/>
      <c r="N531" s="126"/>
      <c r="O531" s="126"/>
      <c r="P531" s="126"/>
      <c r="Q531" s="126"/>
      <c r="R531" s="126"/>
      <c r="S531" s="126"/>
      <c r="T531" s="126"/>
      <c r="U531" s="126"/>
      <c r="V531" s="126"/>
      <c r="W531" s="126"/>
      <c r="X531" s="126"/>
    </row>
    <row r="532" spans="1:24" ht="16.5" customHeight="1">
      <c r="A532" s="126"/>
      <c r="B532" s="126"/>
      <c r="C532" s="126"/>
      <c r="D532" s="126"/>
      <c r="E532" s="126"/>
      <c r="F532" s="126"/>
      <c r="G532" s="126"/>
      <c r="H532" s="126"/>
      <c r="I532" s="126"/>
      <c r="J532" s="126"/>
      <c r="K532" s="126"/>
      <c r="L532" s="126"/>
      <c r="M532" s="126"/>
      <c r="N532" s="126"/>
      <c r="O532" s="126"/>
      <c r="P532" s="126"/>
      <c r="Q532" s="126"/>
      <c r="R532" s="126"/>
      <c r="S532" s="126"/>
      <c r="T532" s="126"/>
      <c r="U532" s="126"/>
      <c r="V532" s="126"/>
      <c r="W532" s="126"/>
      <c r="X532" s="126"/>
    </row>
    <row r="533" spans="1:24" ht="16.5" customHeight="1">
      <c r="A533" s="126"/>
      <c r="B533" s="126"/>
      <c r="C533" s="126"/>
      <c r="D533" s="126"/>
      <c r="E533" s="126"/>
      <c r="F533" s="126"/>
      <c r="G533" s="126"/>
      <c r="H533" s="126"/>
      <c r="I533" s="126"/>
      <c r="J533" s="126"/>
      <c r="K533" s="126"/>
      <c r="L533" s="126"/>
      <c r="M533" s="126"/>
      <c r="N533" s="126"/>
      <c r="O533" s="126"/>
      <c r="P533" s="126"/>
      <c r="Q533" s="126"/>
      <c r="R533" s="126"/>
      <c r="S533" s="126"/>
      <c r="T533" s="126"/>
      <c r="U533" s="126"/>
      <c r="V533" s="126"/>
      <c r="W533" s="126"/>
      <c r="X533" s="126"/>
    </row>
    <row r="534" spans="1:24" ht="16.5" customHeight="1">
      <c r="A534" s="126"/>
      <c r="B534" s="126"/>
      <c r="C534" s="126"/>
      <c r="D534" s="126"/>
      <c r="E534" s="126"/>
      <c r="F534" s="126"/>
      <c r="G534" s="126"/>
      <c r="H534" s="126"/>
      <c r="I534" s="126"/>
      <c r="J534" s="126"/>
      <c r="K534" s="126"/>
      <c r="L534" s="126"/>
      <c r="M534" s="126"/>
      <c r="N534" s="126"/>
      <c r="O534" s="126"/>
      <c r="P534" s="126"/>
      <c r="Q534" s="126"/>
      <c r="R534" s="126"/>
      <c r="S534" s="126"/>
      <c r="T534" s="126"/>
      <c r="U534" s="126"/>
      <c r="V534" s="126"/>
      <c r="W534" s="126"/>
      <c r="X534" s="126"/>
    </row>
    <row r="535" spans="1:24" ht="16.5" customHeight="1">
      <c r="A535" s="126"/>
      <c r="B535" s="126"/>
      <c r="C535" s="126"/>
      <c r="D535" s="126"/>
      <c r="E535" s="126"/>
      <c r="F535" s="126"/>
      <c r="G535" s="126"/>
      <c r="H535" s="126"/>
      <c r="I535" s="126"/>
      <c r="J535" s="126"/>
      <c r="K535" s="126"/>
      <c r="L535" s="126"/>
      <c r="M535" s="126"/>
      <c r="N535" s="126"/>
      <c r="O535" s="126"/>
      <c r="P535" s="126"/>
      <c r="Q535" s="126"/>
      <c r="R535" s="126"/>
      <c r="S535" s="126"/>
      <c r="T535" s="126"/>
      <c r="U535" s="126"/>
      <c r="V535" s="126"/>
      <c r="W535" s="126"/>
      <c r="X535" s="126"/>
    </row>
    <row r="536" spans="1:24" ht="16.5" customHeight="1">
      <c r="A536" s="122" t="s">
        <v>89</v>
      </c>
      <c r="B536" s="271" t="s">
        <v>90</v>
      </c>
      <c r="C536" s="271"/>
      <c r="D536" s="126"/>
      <c r="E536" s="126"/>
      <c r="F536" s="126"/>
      <c r="G536" s="126"/>
      <c r="H536" s="126"/>
      <c r="I536" s="126"/>
      <c r="J536" s="126"/>
      <c r="K536" s="126"/>
      <c r="L536" s="126"/>
      <c r="M536" s="126"/>
      <c r="N536" s="126"/>
      <c r="O536" s="126"/>
      <c r="P536" s="126"/>
      <c r="Q536" s="126"/>
      <c r="R536" s="126"/>
      <c r="S536" s="126"/>
      <c r="T536" s="126"/>
      <c r="U536" s="126"/>
      <c r="V536" s="126"/>
      <c r="W536" s="126"/>
      <c r="X536" s="126"/>
    </row>
    <row r="537" spans="1:24" ht="16.5" customHeight="1">
      <c r="A537" s="79">
        <v>1</v>
      </c>
      <c r="B537" s="81" t="s">
        <v>91</v>
      </c>
      <c r="C537" s="81"/>
      <c r="D537" s="156"/>
      <c r="E537" s="156"/>
      <c r="F537" s="156"/>
      <c r="G537" s="156"/>
      <c r="H537" s="156"/>
      <c r="I537" s="156"/>
      <c r="J537" s="156"/>
      <c r="K537" s="156"/>
      <c r="L537" s="156"/>
      <c r="M537" s="156"/>
      <c r="N537" s="156"/>
      <c r="O537" s="156"/>
      <c r="P537" s="156"/>
      <c r="Q537" s="156"/>
      <c r="R537" s="156"/>
      <c r="S537" s="156"/>
      <c r="T537" s="156"/>
      <c r="U537" s="156"/>
      <c r="V537" s="156"/>
      <c r="W537" s="156"/>
      <c r="X537" s="88"/>
    </row>
    <row r="538" spans="1:24" ht="16.5" customHeight="1">
      <c r="A538" s="118"/>
      <c r="B538" s="77" t="s">
        <v>92</v>
      </c>
      <c r="C538" s="100" t="s">
        <v>93</v>
      </c>
      <c r="D538" s="64">
        <f>SUM(E421)</f>
        <v>71000</v>
      </c>
      <c r="E538" s="64">
        <v>71000</v>
      </c>
      <c r="F538" s="64">
        <f>SUM(G421)</f>
        <v>71000</v>
      </c>
      <c r="G538" s="64">
        <v>71000</v>
      </c>
      <c r="H538" s="64">
        <f t="shared" ref="H538:H545" si="284">SUM(I421)</f>
        <v>71000</v>
      </c>
      <c r="I538" s="64">
        <v>71000</v>
      </c>
      <c r="J538" s="64">
        <f t="shared" ref="J538:J545" si="285">SUM(K421)</f>
        <v>71000</v>
      </c>
      <c r="K538" s="64">
        <v>71000</v>
      </c>
      <c r="L538" s="64">
        <f t="shared" ref="L538:L545" si="286">SUM(M421)</f>
        <v>71000</v>
      </c>
      <c r="M538" s="64">
        <v>71000</v>
      </c>
      <c r="N538" s="64">
        <f t="shared" ref="N538:N545" si="287">SUM(O421)</f>
        <v>71000</v>
      </c>
      <c r="O538" s="64">
        <v>71000</v>
      </c>
      <c r="P538" s="64">
        <f t="shared" ref="P538:P545" si="288">SUM(Q421)</f>
        <v>71000</v>
      </c>
      <c r="Q538" s="64">
        <v>71000</v>
      </c>
      <c r="R538" s="65">
        <f t="shared" ref="R538:S544" si="289">SUM(D538+F538+H538+J538+L538+N538+P538)/7</f>
        <v>71000</v>
      </c>
      <c r="S538" s="65">
        <f t="shared" si="289"/>
        <v>71000</v>
      </c>
      <c r="T538" s="67">
        <f t="shared" ref="T538:T545" si="290">SUM(S538-R538)</f>
        <v>0</v>
      </c>
      <c r="U538" s="68">
        <f t="shared" ref="U538:U545" si="291">AVERAGE(S538-R538)/R538</f>
        <v>0</v>
      </c>
      <c r="V538" s="69">
        <f t="shared" ref="V538:V545" si="292">MAX(E538,G538,I538,K538,M538,O538,Q538)</f>
        <v>71000</v>
      </c>
      <c r="W538" s="70">
        <f t="shared" ref="W538:W545" si="293">MIN(E538,G538,I538,K538,M538,O538,Q538)</f>
        <v>71000</v>
      </c>
      <c r="X538" s="95"/>
    </row>
    <row r="539" spans="1:24" ht="16.5" customHeight="1">
      <c r="A539" s="119"/>
      <c r="B539" s="78" t="s">
        <v>94</v>
      </c>
      <c r="C539" s="120" t="s">
        <v>93</v>
      </c>
      <c r="D539" s="64">
        <f t="shared" ref="D539:F545" si="294">SUM(E422)</f>
        <v>58000</v>
      </c>
      <c r="E539" s="64">
        <v>58000</v>
      </c>
      <c r="F539" s="64">
        <f t="shared" si="294"/>
        <v>58000</v>
      </c>
      <c r="G539" s="64">
        <v>58000</v>
      </c>
      <c r="H539" s="64">
        <f t="shared" si="284"/>
        <v>58000</v>
      </c>
      <c r="I539" s="64">
        <v>58000</v>
      </c>
      <c r="J539" s="64">
        <f t="shared" si="285"/>
        <v>58000</v>
      </c>
      <c r="K539" s="64">
        <v>58000</v>
      </c>
      <c r="L539" s="64">
        <f t="shared" si="286"/>
        <v>58000</v>
      </c>
      <c r="M539" s="64">
        <v>58000</v>
      </c>
      <c r="N539" s="64">
        <f t="shared" si="287"/>
        <v>58000</v>
      </c>
      <c r="O539" s="64">
        <v>58000</v>
      </c>
      <c r="P539" s="64">
        <f t="shared" si="288"/>
        <v>58000</v>
      </c>
      <c r="Q539" s="64">
        <v>58000</v>
      </c>
      <c r="R539" s="65">
        <f t="shared" si="289"/>
        <v>58000</v>
      </c>
      <c r="S539" s="65">
        <f t="shared" si="289"/>
        <v>58000</v>
      </c>
      <c r="T539" s="71">
        <f t="shared" si="290"/>
        <v>0</v>
      </c>
      <c r="U539" s="72">
        <f t="shared" si="291"/>
        <v>0</v>
      </c>
      <c r="V539" s="73">
        <f t="shared" si="292"/>
        <v>58000</v>
      </c>
      <c r="W539" s="74">
        <f t="shared" si="293"/>
        <v>58000</v>
      </c>
      <c r="X539" s="79"/>
    </row>
    <row r="540" spans="1:24" ht="16.5" customHeight="1">
      <c r="A540" s="79"/>
      <c r="B540" s="79" t="s">
        <v>95</v>
      </c>
      <c r="C540" s="100" t="s">
        <v>93</v>
      </c>
      <c r="D540" s="64">
        <f t="shared" si="294"/>
        <v>62000</v>
      </c>
      <c r="E540" s="64">
        <v>62000</v>
      </c>
      <c r="F540" s="64">
        <f t="shared" si="294"/>
        <v>62000</v>
      </c>
      <c r="G540" s="64">
        <v>62000</v>
      </c>
      <c r="H540" s="64">
        <f t="shared" si="284"/>
        <v>62000</v>
      </c>
      <c r="I540" s="64">
        <v>62000</v>
      </c>
      <c r="J540" s="64">
        <f t="shared" si="285"/>
        <v>62000</v>
      </c>
      <c r="K540" s="64">
        <v>62000</v>
      </c>
      <c r="L540" s="64">
        <f t="shared" si="286"/>
        <v>62000</v>
      </c>
      <c r="M540" s="64">
        <v>62000</v>
      </c>
      <c r="N540" s="64">
        <f t="shared" si="287"/>
        <v>62000</v>
      </c>
      <c r="O540" s="64">
        <v>62000</v>
      </c>
      <c r="P540" s="64">
        <f t="shared" si="288"/>
        <v>62000</v>
      </c>
      <c r="Q540" s="64">
        <v>62000</v>
      </c>
      <c r="R540" s="65">
        <f t="shared" si="289"/>
        <v>62000</v>
      </c>
      <c r="S540" s="65">
        <f t="shared" si="289"/>
        <v>62000</v>
      </c>
      <c r="T540" s="75">
        <f t="shared" si="290"/>
        <v>0</v>
      </c>
      <c r="U540" s="76">
        <f t="shared" si="291"/>
        <v>0</v>
      </c>
      <c r="V540" s="73">
        <f t="shared" si="292"/>
        <v>62000</v>
      </c>
      <c r="W540" s="74">
        <f t="shared" si="293"/>
        <v>62000</v>
      </c>
      <c r="X540" s="79"/>
    </row>
    <row r="541" spans="1:24" ht="16.5" customHeight="1">
      <c r="A541" s="79"/>
      <c r="B541" s="79" t="s">
        <v>96</v>
      </c>
      <c r="C541" s="120" t="s">
        <v>93</v>
      </c>
      <c r="D541" s="64">
        <f t="shared" si="294"/>
        <v>51000</v>
      </c>
      <c r="E541" s="64">
        <v>51000</v>
      </c>
      <c r="F541" s="64">
        <f t="shared" si="294"/>
        <v>51000</v>
      </c>
      <c r="G541" s="64">
        <v>51000</v>
      </c>
      <c r="H541" s="64">
        <f t="shared" si="284"/>
        <v>51000</v>
      </c>
      <c r="I541" s="64">
        <v>51000</v>
      </c>
      <c r="J541" s="64">
        <f t="shared" si="285"/>
        <v>51000</v>
      </c>
      <c r="K541" s="64">
        <v>51000</v>
      </c>
      <c r="L541" s="64">
        <f t="shared" si="286"/>
        <v>51000</v>
      </c>
      <c r="M541" s="64">
        <v>51000</v>
      </c>
      <c r="N541" s="64">
        <f t="shared" si="287"/>
        <v>51000</v>
      </c>
      <c r="O541" s="64">
        <v>51000</v>
      </c>
      <c r="P541" s="64">
        <f t="shared" si="288"/>
        <v>51000</v>
      </c>
      <c r="Q541" s="64">
        <v>51000</v>
      </c>
      <c r="R541" s="65">
        <f t="shared" si="289"/>
        <v>51000</v>
      </c>
      <c r="S541" s="65">
        <f t="shared" si="289"/>
        <v>51000</v>
      </c>
      <c r="T541" s="71">
        <f t="shared" si="290"/>
        <v>0</v>
      </c>
      <c r="U541" s="72">
        <f t="shared" si="291"/>
        <v>0</v>
      </c>
      <c r="V541" s="73">
        <f t="shared" si="292"/>
        <v>51000</v>
      </c>
      <c r="W541" s="74">
        <f t="shared" si="293"/>
        <v>51000</v>
      </c>
      <c r="X541" s="79"/>
    </row>
    <row r="542" spans="1:24" ht="16.5" customHeight="1">
      <c r="A542" s="79"/>
      <c r="B542" s="79" t="s">
        <v>97</v>
      </c>
      <c r="C542" s="120" t="s">
        <v>93</v>
      </c>
      <c r="D542" s="64" t="e">
        <f t="shared" si="294"/>
        <v>#REF!</v>
      </c>
      <c r="E542" s="64">
        <v>60000</v>
      </c>
      <c r="F542" s="64" t="e">
        <f t="shared" si="294"/>
        <v>#REF!</v>
      </c>
      <c r="G542" s="64">
        <v>60000</v>
      </c>
      <c r="H542" s="64" t="e">
        <f t="shared" si="284"/>
        <v>#REF!</v>
      </c>
      <c r="I542" s="64">
        <v>60000</v>
      </c>
      <c r="J542" s="64" t="e">
        <f t="shared" si="285"/>
        <v>#REF!</v>
      </c>
      <c r="K542" s="64">
        <v>60000</v>
      </c>
      <c r="L542" s="64" t="e">
        <f t="shared" si="286"/>
        <v>#REF!</v>
      </c>
      <c r="M542" s="64">
        <v>60000</v>
      </c>
      <c r="N542" s="64" t="e">
        <f t="shared" si="287"/>
        <v>#REF!</v>
      </c>
      <c r="O542" s="64">
        <v>60000</v>
      </c>
      <c r="P542" s="64" t="e">
        <f t="shared" si="288"/>
        <v>#REF!</v>
      </c>
      <c r="Q542" s="64">
        <v>60000</v>
      </c>
      <c r="R542" s="65" t="e">
        <f t="shared" si="289"/>
        <v>#REF!</v>
      </c>
      <c r="S542" s="65">
        <f t="shared" si="289"/>
        <v>60000</v>
      </c>
      <c r="T542" s="71" t="e">
        <f t="shared" si="290"/>
        <v>#REF!</v>
      </c>
      <c r="U542" s="72" t="e">
        <f t="shared" si="291"/>
        <v>#REF!</v>
      </c>
      <c r="V542" s="73">
        <f t="shared" si="292"/>
        <v>60000</v>
      </c>
      <c r="W542" s="74">
        <f t="shared" si="293"/>
        <v>60000</v>
      </c>
      <c r="X542" s="79"/>
    </row>
    <row r="543" spans="1:24" ht="16.5" customHeight="1">
      <c r="A543" s="79"/>
      <c r="B543" s="79" t="s">
        <v>98</v>
      </c>
      <c r="C543" s="120" t="s">
        <v>93</v>
      </c>
      <c r="D543" s="64" t="e">
        <f t="shared" si="294"/>
        <v>#REF!</v>
      </c>
      <c r="E543" s="64">
        <v>49000</v>
      </c>
      <c r="F543" s="64" t="e">
        <f t="shared" si="294"/>
        <v>#REF!</v>
      </c>
      <c r="G543" s="64">
        <v>49000</v>
      </c>
      <c r="H543" s="64" t="e">
        <f t="shared" si="284"/>
        <v>#REF!</v>
      </c>
      <c r="I543" s="64">
        <v>49000</v>
      </c>
      <c r="J543" s="64" t="e">
        <f t="shared" si="285"/>
        <v>#REF!</v>
      </c>
      <c r="K543" s="64">
        <v>49000</v>
      </c>
      <c r="L543" s="64" t="e">
        <f t="shared" si="286"/>
        <v>#REF!</v>
      </c>
      <c r="M543" s="64">
        <v>49000</v>
      </c>
      <c r="N543" s="64" t="e">
        <f t="shared" si="287"/>
        <v>#REF!</v>
      </c>
      <c r="O543" s="64">
        <v>49000</v>
      </c>
      <c r="P543" s="64" t="e">
        <f t="shared" si="288"/>
        <v>#REF!</v>
      </c>
      <c r="Q543" s="64">
        <v>49000</v>
      </c>
      <c r="R543" s="65" t="e">
        <f t="shared" si="289"/>
        <v>#REF!</v>
      </c>
      <c r="S543" s="65">
        <f t="shared" si="289"/>
        <v>49000</v>
      </c>
      <c r="T543" s="71" t="e">
        <f t="shared" si="290"/>
        <v>#REF!</v>
      </c>
      <c r="U543" s="72" t="e">
        <f t="shared" si="291"/>
        <v>#REF!</v>
      </c>
      <c r="V543" s="73">
        <f t="shared" si="292"/>
        <v>49000</v>
      </c>
      <c r="W543" s="74">
        <f t="shared" si="293"/>
        <v>49000</v>
      </c>
      <c r="X543" s="79"/>
    </row>
    <row r="544" spans="1:24" ht="16.5" customHeight="1">
      <c r="A544" s="79"/>
      <c r="B544" s="79" t="s">
        <v>99</v>
      </c>
      <c r="C544" s="120" t="s">
        <v>93</v>
      </c>
      <c r="D544" s="64" t="e">
        <f t="shared" si="294"/>
        <v>#REF!</v>
      </c>
      <c r="E544" s="64">
        <v>51000</v>
      </c>
      <c r="F544" s="64" t="e">
        <f t="shared" si="294"/>
        <v>#REF!</v>
      </c>
      <c r="G544" s="64">
        <v>51000</v>
      </c>
      <c r="H544" s="64" t="e">
        <f t="shared" si="284"/>
        <v>#REF!</v>
      </c>
      <c r="I544" s="64">
        <v>51000</v>
      </c>
      <c r="J544" s="64" t="e">
        <f t="shared" si="285"/>
        <v>#REF!</v>
      </c>
      <c r="K544" s="64">
        <v>51000</v>
      </c>
      <c r="L544" s="64" t="e">
        <f t="shared" si="286"/>
        <v>#REF!</v>
      </c>
      <c r="M544" s="64">
        <v>51000</v>
      </c>
      <c r="N544" s="64" t="e">
        <f t="shared" si="287"/>
        <v>#REF!</v>
      </c>
      <c r="O544" s="64">
        <v>51000</v>
      </c>
      <c r="P544" s="64" t="e">
        <f t="shared" si="288"/>
        <v>#REF!</v>
      </c>
      <c r="Q544" s="64">
        <v>51000</v>
      </c>
      <c r="R544" s="65" t="e">
        <f t="shared" si="289"/>
        <v>#REF!</v>
      </c>
      <c r="S544" s="65">
        <f t="shared" si="289"/>
        <v>51000</v>
      </c>
      <c r="T544" s="71" t="e">
        <f t="shared" si="290"/>
        <v>#REF!</v>
      </c>
      <c r="U544" s="72" t="e">
        <f t="shared" si="291"/>
        <v>#REF!</v>
      </c>
      <c r="V544" s="73">
        <f t="shared" si="292"/>
        <v>51000</v>
      </c>
      <c r="W544" s="74">
        <f t="shared" si="293"/>
        <v>51000</v>
      </c>
      <c r="X544" s="79"/>
    </row>
    <row r="545" spans="1:24" ht="16.5" customHeight="1">
      <c r="A545" s="79"/>
      <c r="B545" s="79" t="s">
        <v>100</v>
      </c>
      <c r="C545" s="230" t="s">
        <v>93</v>
      </c>
      <c r="D545" s="64" t="e">
        <f t="shared" si="294"/>
        <v>#REF!</v>
      </c>
      <c r="E545" s="64">
        <v>40500</v>
      </c>
      <c r="F545" s="64" t="e">
        <f t="shared" si="294"/>
        <v>#REF!</v>
      </c>
      <c r="G545" s="64">
        <v>40500</v>
      </c>
      <c r="H545" s="64" t="e">
        <f t="shared" si="284"/>
        <v>#REF!</v>
      </c>
      <c r="I545" s="64">
        <v>40500</v>
      </c>
      <c r="J545" s="64" t="e">
        <f t="shared" si="285"/>
        <v>#REF!</v>
      </c>
      <c r="K545" s="64">
        <v>40500</v>
      </c>
      <c r="L545" s="64" t="e">
        <f t="shared" si="286"/>
        <v>#REF!</v>
      </c>
      <c r="M545" s="64">
        <v>40500</v>
      </c>
      <c r="N545" s="64" t="e">
        <f t="shared" si="287"/>
        <v>#REF!</v>
      </c>
      <c r="O545" s="64">
        <v>40500</v>
      </c>
      <c r="P545" s="64" t="e">
        <f t="shared" si="288"/>
        <v>#REF!</v>
      </c>
      <c r="Q545" s="64">
        <v>40500</v>
      </c>
      <c r="R545" s="66" t="e">
        <f>SUM(D545+F545+H545+J545+L545+N545+P545)/7</f>
        <v>#REF!</v>
      </c>
      <c r="S545" s="66">
        <f>SUM(E545+G545+I545+K545+M545+O545+Q545)/7</f>
        <v>40500</v>
      </c>
      <c r="T545" s="71" t="e">
        <f t="shared" si="290"/>
        <v>#REF!</v>
      </c>
      <c r="U545" s="72" t="e">
        <f t="shared" si="291"/>
        <v>#REF!</v>
      </c>
      <c r="V545" s="73">
        <f t="shared" si="292"/>
        <v>40500</v>
      </c>
      <c r="W545" s="74">
        <f t="shared" si="293"/>
        <v>40500</v>
      </c>
      <c r="X545" s="80"/>
    </row>
    <row r="546" spans="1:24" ht="16.5" customHeight="1">
      <c r="A546" s="79">
        <v>2</v>
      </c>
      <c r="B546" s="81" t="s">
        <v>101</v>
      </c>
      <c r="C546" s="82"/>
      <c r="D546" s="83"/>
      <c r="E546" s="83"/>
      <c r="F546" s="83"/>
      <c r="G546" s="83"/>
      <c r="H546" s="83"/>
      <c r="I546" s="83"/>
      <c r="J546" s="83"/>
      <c r="K546" s="83"/>
      <c r="L546" s="83"/>
      <c r="M546" s="83"/>
      <c r="N546" s="83"/>
      <c r="O546" s="83"/>
      <c r="P546" s="83"/>
      <c r="Q546" s="83"/>
      <c r="R546" s="83"/>
      <c r="S546" s="96"/>
      <c r="T546" s="84"/>
      <c r="U546" s="85"/>
      <c r="V546" s="86"/>
      <c r="W546" s="87"/>
      <c r="X546" s="88"/>
    </row>
    <row r="547" spans="1:24" ht="16.5" customHeight="1">
      <c r="A547" s="79"/>
      <c r="B547" s="79" t="s">
        <v>102</v>
      </c>
      <c r="C547" s="217" t="s">
        <v>38</v>
      </c>
      <c r="D547" s="64" t="e">
        <f t="shared" ref="D547:F551" si="295">SUM(E430)</f>
        <v>#REF!</v>
      </c>
      <c r="E547" s="64">
        <v>9000</v>
      </c>
      <c r="F547" s="64" t="e">
        <f t="shared" si="295"/>
        <v>#REF!</v>
      </c>
      <c r="G547" s="64">
        <v>9000</v>
      </c>
      <c r="H547" s="64" t="e">
        <f>SUM(I430)</f>
        <v>#REF!</v>
      </c>
      <c r="I547" s="64">
        <v>9000</v>
      </c>
      <c r="J547" s="64" t="e">
        <f>SUM(K430)</f>
        <v>#REF!</v>
      </c>
      <c r="K547" s="64">
        <v>9000</v>
      </c>
      <c r="L547" s="64" t="e">
        <f>SUM(M430)</f>
        <v>#REF!</v>
      </c>
      <c r="M547" s="64">
        <v>9000</v>
      </c>
      <c r="N547" s="64" t="e">
        <f>SUM(O430)</f>
        <v>#REF!</v>
      </c>
      <c r="O547" s="64">
        <v>9000</v>
      </c>
      <c r="P547" s="64" t="e">
        <f>SUM(Q430)</f>
        <v>#REF!</v>
      </c>
      <c r="Q547" s="64">
        <v>9000</v>
      </c>
      <c r="R547" s="64" t="e">
        <f t="shared" ref="R547:S551" si="296">SUM(D547+F547+H547+J547+L547+N547+P547)/7</f>
        <v>#REF!</v>
      </c>
      <c r="S547" s="64">
        <f t="shared" si="296"/>
        <v>9000</v>
      </c>
      <c r="T547" s="67" t="e">
        <f>SUM(S547-R547)</f>
        <v>#REF!</v>
      </c>
      <c r="U547" s="68" t="e">
        <f>AVERAGE(S547-R547)/R547</f>
        <v>#REF!</v>
      </c>
      <c r="V547" s="89">
        <f>MAX(E547,G547,I547,K547,M547,O547,Q547)</f>
        <v>9000</v>
      </c>
      <c r="W547" s="90">
        <f>MIN(E547,G547,I547,K547,M547,O547,Q547)</f>
        <v>9000</v>
      </c>
      <c r="X547" s="114"/>
    </row>
    <row r="548" spans="1:24" ht="16.5" customHeight="1">
      <c r="A548" s="79"/>
      <c r="B548" s="91" t="s">
        <v>103</v>
      </c>
      <c r="C548" s="242" t="s">
        <v>38</v>
      </c>
      <c r="D548" s="64" t="e">
        <f t="shared" si="295"/>
        <v>#REF!</v>
      </c>
      <c r="E548" s="64">
        <v>12000</v>
      </c>
      <c r="F548" s="64" t="e">
        <f t="shared" si="295"/>
        <v>#REF!</v>
      </c>
      <c r="G548" s="64">
        <v>12000</v>
      </c>
      <c r="H548" s="64" t="e">
        <f>SUM(I431)</f>
        <v>#REF!</v>
      </c>
      <c r="I548" s="64">
        <v>12000</v>
      </c>
      <c r="J548" s="64" t="e">
        <f>SUM(K431)</f>
        <v>#REF!</v>
      </c>
      <c r="K548" s="64">
        <v>12000</v>
      </c>
      <c r="L548" s="64" t="e">
        <f>SUM(M431)</f>
        <v>#REF!</v>
      </c>
      <c r="M548" s="64">
        <v>12000</v>
      </c>
      <c r="N548" s="64" t="e">
        <f>SUM(O431)</f>
        <v>#REF!</v>
      </c>
      <c r="O548" s="64">
        <v>12000</v>
      </c>
      <c r="P548" s="64" t="e">
        <f>SUM(Q431)</f>
        <v>#REF!</v>
      </c>
      <c r="Q548" s="64">
        <v>12000</v>
      </c>
      <c r="R548" s="65" t="e">
        <f t="shared" si="296"/>
        <v>#REF!</v>
      </c>
      <c r="S548" s="65">
        <f t="shared" si="296"/>
        <v>12000</v>
      </c>
      <c r="T548" s="71" t="e">
        <f>SUM(S548-R548)</f>
        <v>#REF!</v>
      </c>
      <c r="U548" s="72" t="e">
        <f>AVERAGE(S548-R548)/R548</f>
        <v>#REF!</v>
      </c>
      <c r="V548" s="73">
        <f>MAX(E548,G548,I548,K548,M548,O548,Q548)</f>
        <v>12000</v>
      </c>
      <c r="W548" s="73">
        <f>MIN(E548,G548,I548,K548,M548,O548,Q548)</f>
        <v>12000</v>
      </c>
      <c r="X548" s="79"/>
    </row>
    <row r="549" spans="1:24" ht="16.5" customHeight="1">
      <c r="A549" s="121"/>
      <c r="B549" s="77" t="s">
        <v>104</v>
      </c>
      <c r="C549" s="100" t="s">
        <v>38</v>
      </c>
      <c r="D549" s="64" t="e">
        <f t="shared" si="295"/>
        <v>#REF!</v>
      </c>
      <c r="E549" s="64">
        <v>6000</v>
      </c>
      <c r="F549" s="64" t="e">
        <f t="shared" si="295"/>
        <v>#REF!</v>
      </c>
      <c r="G549" s="64">
        <v>6000</v>
      </c>
      <c r="H549" s="64" t="e">
        <f>SUM(I432)</f>
        <v>#REF!</v>
      </c>
      <c r="I549" s="64">
        <v>6000</v>
      </c>
      <c r="J549" s="64" t="e">
        <f>SUM(K432)</f>
        <v>#REF!</v>
      </c>
      <c r="K549" s="64">
        <v>6000</v>
      </c>
      <c r="L549" s="64" t="e">
        <f>SUM(M432)</f>
        <v>#REF!</v>
      </c>
      <c r="M549" s="64">
        <v>6000</v>
      </c>
      <c r="N549" s="64" t="e">
        <f>SUM(O432)</f>
        <v>#REF!</v>
      </c>
      <c r="O549" s="64">
        <v>6000</v>
      </c>
      <c r="P549" s="64" t="e">
        <f>SUM(Q432)</f>
        <v>#REF!</v>
      </c>
      <c r="Q549" s="64">
        <v>6000</v>
      </c>
      <c r="R549" s="65" t="e">
        <f t="shared" si="296"/>
        <v>#REF!</v>
      </c>
      <c r="S549" s="65">
        <f t="shared" si="296"/>
        <v>6000</v>
      </c>
      <c r="T549" s="92" t="e">
        <f>SUM(S549-R549)</f>
        <v>#REF!</v>
      </c>
      <c r="U549" s="93" t="e">
        <f>AVERAGE(S549-R549)/R549</f>
        <v>#REF!</v>
      </c>
      <c r="V549" s="69">
        <f>MAX(E549,G549,I549,K549,M549,O549,Q549)</f>
        <v>6000</v>
      </c>
      <c r="W549" s="70">
        <f>MIN(E549,G549,I549,K549,M549,O549,Q549)</f>
        <v>6000</v>
      </c>
      <c r="X549" s="95"/>
    </row>
    <row r="550" spans="1:24" ht="16.5" customHeight="1">
      <c r="A550" s="79"/>
      <c r="B550" s="91" t="s">
        <v>105</v>
      </c>
      <c r="C550" s="242" t="s">
        <v>38</v>
      </c>
      <c r="D550" s="64" t="e">
        <f t="shared" si="295"/>
        <v>#REF!</v>
      </c>
      <c r="E550" s="64">
        <v>5000</v>
      </c>
      <c r="F550" s="64" t="e">
        <f t="shared" si="295"/>
        <v>#REF!</v>
      </c>
      <c r="G550" s="64">
        <v>5000</v>
      </c>
      <c r="H550" s="64" t="e">
        <f>SUM(I433)</f>
        <v>#REF!</v>
      </c>
      <c r="I550" s="64">
        <v>5000</v>
      </c>
      <c r="J550" s="64" t="e">
        <f>SUM(K433)</f>
        <v>#REF!</v>
      </c>
      <c r="K550" s="64">
        <v>5000</v>
      </c>
      <c r="L550" s="64" t="e">
        <f>SUM(M433)</f>
        <v>#REF!</v>
      </c>
      <c r="M550" s="64">
        <v>5000</v>
      </c>
      <c r="N550" s="64" t="e">
        <f>SUM(O433)</f>
        <v>#REF!</v>
      </c>
      <c r="O550" s="64">
        <v>5000</v>
      </c>
      <c r="P550" s="64" t="e">
        <f>SUM(Q433)</f>
        <v>#REF!</v>
      </c>
      <c r="Q550" s="64">
        <v>5000</v>
      </c>
      <c r="R550" s="65" t="e">
        <f t="shared" si="296"/>
        <v>#REF!</v>
      </c>
      <c r="S550" s="65">
        <f t="shared" si="296"/>
        <v>5000</v>
      </c>
      <c r="T550" s="71" t="e">
        <f>SUM(S550-R550)</f>
        <v>#REF!</v>
      </c>
      <c r="U550" s="72" t="e">
        <f>AVERAGE(S550-R550)/R550</f>
        <v>#REF!</v>
      </c>
      <c r="V550" s="73">
        <f>MAX(E550,G550,I550,K550,M550,O550,Q550)</f>
        <v>5000</v>
      </c>
      <c r="W550" s="73">
        <f>MIN(E550,G550,I550,K550,M550,O550,Q550)</f>
        <v>5000</v>
      </c>
      <c r="X550" s="79"/>
    </row>
    <row r="551" spans="1:24" ht="16.5" customHeight="1">
      <c r="A551" s="79"/>
      <c r="B551" s="91" t="s">
        <v>106</v>
      </c>
      <c r="C551" s="242" t="s">
        <v>38</v>
      </c>
      <c r="D551" s="64" t="e">
        <f t="shared" si="295"/>
        <v>#REF!</v>
      </c>
      <c r="E551" s="64">
        <v>5000</v>
      </c>
      <c r="F551" s="64" t="e">
        <f t="shared" si="295"/>
        <v>#REF!</v>
      </c>
      <c r="G551" s="64">
        <v>5000</v>
      </c>
      <c r="H551" s="64" t="e">
        <f>SUM(I434)</f>
        <v>#REF!</v>
      </c>
      <c r="I551" s="64">
        <v>5000</v>
      </c>
      <c r="J551" s="64" t="e">
        <f>SUM(K434)</f>
        <v>#REF!</v>
      </c>
      <c r="K551" s="64">
        <v>5000</v>
      </c>
      <c r="L551" s="64" t="e">
        <f>SUM(M434)</f>
        <v>#REF!</v>
      </c>
      <c r="M551" s="64">
        <v>5000</v>
      </c>
      <c r="N551" s="64" t="e">
        <f>SUM(O434)</f>
        <v>#REF!</v>
      </c>
      <c r="O551" s="64">
        <v>5000</v>
      </c>
      <c r="P551" s="64" t="e">
        <f>SUM(Q434)</f>
        <v>#REF!</v>
      </c>
      <c r="Q551" s="64">
        <v>5000</v>
      </c>
      <c r="R551" s="65" t="e">
        <f t="shared" si="296"/>
        <v>#REF!</v>
      </c>
      <c r="S551" s="65">
        <f t="shared" si="296"/>
        <v>5000</v>
      </c>
      <c r="T551" s="71" t="e">
        <f>SUM(S551-R551)</f>
        <v>#REF!</v>
      </c>
      <c r="U551" s="72" t="e">
        <f>AVERAGE(S551-R551)/R551</f>
        <v>#REF!</v>
      </c>
      <c r="V551" s="73">
        <f>MAX(E551,G551,I551,K551,M551,O551,Q551)</f>
        <v>5000</v>
      </c>
      <c r="W551" s="74">
        <f>MIN(E551,G551,I551,K551,M551,O551,Q551)</f>
        <v>5000</v>
      </c>
      <c r="X551" s="79"/>
    </row>
    <row r="552" spans="1:24" ht="16.5" customHeight="1">
      <c r="A552" s="79">
        <v>3</v>
      </c>
      <c r="B552" s="81" t="s">
        <v>107</v>
      </c>
      <c r="C552" s="82"/>
      <c r="D552" s="83"/>
      <c r="E552" s="83"/>
      <c r="F552" s="83"/>
      <c r="G552" s="83"/>
      <c r="H552" s="83"/>
      <c r="I552" s="83"/>
      <c r="J552" s="83"/>
      <c r="K552" s="83"/>
      <c r="L552" s="83"/>
      <c r="M552" s="83"/>
      <c r="N552" s="83"/>
      <c r="O552" s="83"/>
      <c r="P552" s="83"/>
      <c r="Q552" s="83"/>
      <c r="R552" s="83"/>
      <c r="S552" s="96"/>
      <c r="T552" s="84"/>
      <c r="U552" s="85"/>
      <c r="V552" s="86"/>
      <c r="W552" s="87"/>
      <c r="X552" s="79"/>
    </row>
    <row r="553" spans="1:24" ht="16.5" customHeight="1">
      <c r="A553" s="79"/>
      <c r="B553" s="79" t="s">
        <v>108</v>
      </c>
      <c r="C553" s="82"/>
      <c r="D553" s="83"/>
      <c r="E553" s="83"/>
      <c r="F553" s="83"/>
      <c r="G553" s="83"/>
      <c r="H553" s="83"/>
      <c r="I553" s="83"/>
      <c r="J553" s="83"/>
      <c r="K553" s="83"/>
      <c r="L553" s="83"/>
      <c r="M553" s="83"/>
      <c r="N553" s="83"/>
      <c r="O553" s="83"/>
      <c r="P553" s="83"/>
      <c r="Q553" s="83"/>
      <c r="R553" s="83"/>
      <c r="S553" s="96"/>
      <c r="T553" s="92"/>
      <c r="U553" s="94"/>
      <c r="V553" s="69"/>
      <c r="W553" s="70"/>
      <c r="X553" s="95"/>
    </row>
    <row r="554" spans="1:24" ht="16.5" customHeight="1">
      <c r="A554" s="79"/>
      <c r="B554" s="91" t="s">
        <v>109</v>
      </c>
      <c r="C554" s="242" t="s">
        <v>110</v>
      </c>
      <c r="D554" s="64">
        <f t="shared" ref="D554:F555" si="297">SUM(E437)</f>
        <v>49000</v>
      </c>
      <c r="E554" s="64">
        <v>49000</v>
      </c>
      <c r="F554" s="64">
        <f t="shared" si="297"/>
        <v>49000</v>
      </c>
      <c r="G554" s="64">
        <v>49000</v>
      </c>
      <c r="H554" s="64">
        <f>SUM(I437)</f>
        <v>49000</v>
      </c>
      <c r="I554" s="64">
        <v>49000</v>
      </c>
      <c r="J554" s="64">
        <f>SUM(K437)</f>
        <v>49000</v>
      </c>
      <c r="K554" s="64">
        <v>49000</v>
      </c>
      <c r="L554" s="64">
        <f>SUM(M437)</f>
        <v>49000</v>
      </c>
      <c r="M554" s="64">
        <v>49000</v>
      </c>
      <c r="N554" s="64">
        <f>SUM(O437)</f>
        <v>49000</v>
      </c>
      <c r="O554" s="64">
        <v>49000</v>
      </c>
      <c r="P554" s="64">
        <f>SUM(Q437)</f>
        <v>49000</v>
      </c>
      <c r="Q554" s="64">
        <v>49000</v>
      </c>
      <c r="R554" s="65">
        <f>SUM(D554+F554+H554+J554+L554+N554+P554)/7</f>
        <v>49000</v>
      </c>
      <c r="S554" s="65">
        <f>SUM(E554+G554+I554+K554+M554+O554+Q554)/7</f>
        <v>49000</v>
      </c>
      <c r="T554" s="71">
        <f>SUM(S554-R554)</f>
        <v>0</v>
      </c>
      <c r="U554" s="72">
        <f>AVERAGE(S554-R554)/R554</f>
        <v>0</v>
      </c>
      <c r="V554" s="73">
        <f>MAX(E554,G554,I554,K554,M554,O554,Q554)</f>
        <v>49000</v>
      </c>
      <c r="W554" s="73">
        <f>MIN(E554,G554,I554,K554,M554,O554,Q554)</f>
        <v>49000</v>
      </c>
      <c r="X554" s="79"/>
    </row>
    <row r="555" spans="1:24" ht="16.5" customHeight="1">
      <c r="A555" s="79"/>
      <c r="B555" s="91" t="s">
        <v>111</v>
      </c>
      <c r="C555" s="242" t="s">
        <v>110</v>
      </c>
      <c r="D555" s="64">
        <f t="shared" si="297"/>
        <v>59000</v>
      </c>
      <c r="E555" s="64">
        <v>59000</v>
      </c>
      <c r="F555" s="64">
        <f t="shared" si="297"/>
        <v>59000</v>
      </c>
      <c r="G555" s="64">
        <v>59000</v>
      </c>
      <c r="H555" s="64">
        <f>SUM(I438)</f>
        <v>59000</v>
      </c>
      <c r="I555" s="64">
        <v>59000</v>
      </c>
      <c r="J555" s="64">
        <f>SUM(K438)</f>
        <v>59000</v>
      </c>
      <c r="K555" s="64">
        <v>59000</v>
      </c>
      <c r="L555" s="64">
        <f>SUM(M438)</f>
        <v>59000</v>
      </c>
      <c r="M555" s="64">
        <v>59000</v>
      </c>
      <c r="N555" s="64">
        <f>SUM(O438)</f>
        <v>59000</v>
      </c>
      <c r="O555" s="64">
        <v>59000</v>
      </c>
      <c r="P555" s="64">
        <f>SUM(Q438)</f>
        <v>59000</v>
      </c>
      <c r="Q555" s="64">
        <v>59000</v>
      </c>
      <c r="R555" s="65">
        <f>SUM(D555+F555+H555+J555+L555+N555+P555)/7</f>
        <v>59000</v>
      </c>
      <c r="S555" s="65">
        <f>SUM(E555+G555+I555+K555+M555+O555+Q555)/7</f>
        <v>59000</v>
      </c>
      <c r="T555" s="71">
        <f>SUM(S555-R555)</f>
        <v>0</v>
      </c>
      <c r="U555" s="72">
        <f>AVERAGE(S555-R555)/R555</f>
        <v>0</v>
      </c>
      <c r="V555" s="73">
        <f>MAX(E555,G555,I555,K555,M555,O555,Q555)</f>
        <v>59000</v>
      </c>
      <c r="W555" s="73">
        <f>MIN(E555,G555,I555,K555,M555,O555,Q555)</f>
        <v>59000</v>
      </c>
      <c r="X555" s="79"/>
    </row>
    <row r="556" spans="1:24" ht="16.5" customHeight="1">
      <c r="A556" s="79"/>
      <c r="B556" s="79" t="s">
        <v>112</v>
      </c>
      <c r="C556" s="82"/>
      <c r="D556" s="83"/>
      <c r="E556" s="83"/>
      <c r="F556" s="83"/>
      <c r="G556" s="83"/>
      <c r="H556" s="83"/>
      <c r="I556" s="83"/>
      <c r="J556" s="83"/>
      <c r="K556" s="83"/>
      <c r="L556" s="83"/>
      <c r="M556" s="83"/>
      <c r="N556" s="83"/>
      <c r="O556" s="83"/>
      <c r="P556" s="83"/>
      <c r="Q556" s="83"/>
      <c r="R556" s="83"/>
      <c r="S556" s="96"/>
      <c r="T556" s="71"/>
      <c r="U556" s="72"/>
      <c r="V556" s="73"/>
      <c r="W556" s="73"/>
      <c r="X556" s="79"/>
    </row>
    <row r="557" spans="1:24" ht="16.5" customHeight="1">
      <c r="A557" s="79"/>
      <c r="B557" s="91" t="s">
        <v>109</v>
      </c>
      <c r="C557" s="242" t="s">
        <v>110</v>
      </c>
      <c r="D557" s="64" t="e">
        <f t="shared" ref="D557:F558" si="298">SUM(E440)</f>
        <v>#REF!</v>
      </c>
      <c r="E557" s="64">
        <v>25000</v>
      </c>
      <c r="F557" s="64" t="e">
        <f t="shared" si="298"/>
        <v>#REF!</v>
      </c>
      <c r="G557" s="64">
        <v>25000</v>
      </c>
      <c r="H557" s="64" t="e">
        <f>SUM(I440)</f>
        <v>#REF!</v>
      </c>
      <c r="I557" s="64">
        <v>25000</v>
      </c>
      <c r="J557" s="64" t="e">
        <f>SUM(K440)</f>
        <v>#REF!</v>
      </c>
      <c r="K557" s="64">
        <v>25000</v>
      </c>
      <c r="L557" s="64" t="e">
        <f>SUM(M440)</f>
        <v>#REF!</v>
      </c>
      <c r="M557" s="64">
        <v>25000</v>
      </c>
      <c r="N557" s="64" t="e">
        <f>SUM(O440)</f>
        <v>#REF!</v>
      </c>
      <c r="O557" s="64">
        <v>25000</v>
      </c>
      <c r="P557" s="64" t="e">
        <f>SUM(Q440)</f>
        <v>#REF!</v>
      </c>
      <c r="Q557" s="64">
        <v>25000</v>
      </c>
      <c r="R557" s="65" t="e">
        <f>SUM(D557+F557+H557+J557+L557+N557+P557)/7</f>
        <v>#REF!</v>
      </c>
      <c r="S557" s="65">
        <f>SUM(E557+G557+I557+K557+M557+O557+Q557)/7</f>
        <v>25000</v>
      </c>
      <c r="T557" s="71" t="e">
        <f>SUM(S557-R557)</f>
        <v>#REF!</v>
      </c>
      <c r="U557" s="72" t="e">
        <f>AVERAGE(S557-R557)/R557</f>
        <v>#REF!</v>
      </c>
      <c r="V557" s="73">
        <f>MAX(E557,G557,I557,K557,M557,O557,Q557)</f>
        <v>25000</v>
      </c>
      <c r="W557" s="73">
        <f>MIN(E557,G557,I557,K557,M557,O557,Q557)</f>
        <v>25000</v>
      </c>
      <c r="X557" s="79"/>
    </row>
    <row r="558" spans="1:24" ht="16.5" customHeight="1">
      <c r="A558" s="79"/>
      <c r="B558" s="91" t="s">
        <v>111</v>
      </c>
      <c r="C558" s="242" t="s">
        <v>110</v>
      </c>
      <c r="D558" s="64" t="e">
        <f t="shared" si="298"/>
        <v>#REF!</v>
      </c>
      <c r="E558" s="64">
        <v>35000</v>
      </c>
      <c r="F558" s="64" t="e">
        <f t="shared" si="298"/>
        <v>#REF!</v>
      </c>
      <c r="G558" s="64">
        <v>35000</v>
      </c>
      <c r="H558" s="64" t="e">
        <f>SUM(I441)</f>
        <v>#REF!</v>
      </c>
      <c r="I558" s="64">
        <v>35000</v>
      </c>
      <c r="J558" s="64" t="e">
        <f>SUM(K441)</f>
        <v>#REF!</v>
      </c>
      <c r="K558" s="64">
        <v>35000</v>
      </c>
      <c r="L558" s="64" t="e">
        <f>SUM(M441)</f>
        <v>#REF!</v>
      </c>
      <c r="M558" s="64">
        <v>35000</v>
      </c>
      <c r="N558" s="64" t="e">
        <f>SUM(O441)</f>
        <v>#REF!</v>
      </c>
      <c r="O558" s="64">
        <v>35000</v>
      </c>
      <c r="P558" s="64" t="e">
        <f>SUM(Q441)</f>
        <v>#REF!</v>
      </c>
      <c r="Q558" s="64">
        <v>35000</v>
      </c>
      <c r="R558" s="65" t="e">
        <f>SUM(D558+F558+H558+J558+L558+N558+P558)/7</f>
        <v>#REF!</v>
      </c>
      <c r="S558" s="65">
        <f>SUM(E558+G558+I558+K558+M558+O558+Q558)/7</f>
        <v>35000</v>
      </c>
      <c r="T558" s="71" t="e">
        <f>SUM(S558-R558)</f>
        <v>#REF!</v>
      </c>
      <c r="U558" s="72" t="e">
        <f>AVERAGE(S558-R558)/R558</f>
        <v>#REF!</v>
      </c>
      <c r="V558" s="73">
        <f>MAX(E558,G558,I558,K558,M558,O558,Q558)</f>
        <v>35000</v>
      </c>
      <c r="W558" s="73">
        <f>MIN(E558,G558,I558,K558,M558,O558,Q558)</f>
        <v>35000</v>
      </c>
      <c r="X558" s="80"/>
    </row>
    <row r="559" spans="1:24" ht="16.5" customHeight="1">
      <c r="A559" s="79">
        <v>4</v>
      </c>
      <c r="B559" s="81" t="s">
        <v>113</v>
      </c>
      <c r="C559" s="82"/>
      <c r="D559" s="83"/>
      <c r="E559" s="83"/>
      <c r="F559" s="83"/>
      <c r="G559" s="83"/>
      <c r="H559" s="83"/>
      <c r="I559" s="83"/>
      <c r="J559" s="83"/>
      <c r="K559" s="83"/>
      <c r="L559" s="83"/>
      <c r="M559" s="83"/>
      <c r="N559" s="83"/>
      <c r="O559" s="83"/>
      <c r="P559" s="83"/>
      <c r="Q559" s="83"/>
      <c r="R559" s="83"/>
      <c r="S559" s="96"/>
      <c r="T559" s="71"/>
      <c r="U559" s="72"/>
      <c r="V559" s="73"/>
      <c r="W559" s="73"/>
      <c r="X559" s="88"/>
    </row>
    <row r="560" spans="1:24" ht="16.5" customHeight="1">
      <c r="A560" s="79"/>
      <c r="B560" s="79" t="s">
        <v>114</v>
      </c>
      <c r="C560" s="217" t="s">
        <v>115</v>
      </c>
      <c r="D560" s="64">
        <f t="shared" ref="D560:F563" si="299">SUM(E443)</f>
        <v>20000</v>
      </c>
      <c r="E560" s="64">
        <v>20000</v>
      </c>
      <c r="F560" s="64">
        <f t="shared" si="299"/>
        <v>20000</v>
      </c>
      <c r="G560" s="64">
        <v>20000</v>
      </c>
      <c r="H560" s="64">
        <f>SUM(I443)</f>
        <v>20000</v>
      </c>
      <c r="I560" s="64">
        <v>20000</v>
      </c>
      <c r="J560" s="64">
        <f>SUM(K443)</f>
        <v>20000</v>
      </c>
      <c r="K560" s="64">
        <v>20000</v>
      </c>
      <c r="L560" s="64">
        <f>SUM(M443)</f>
        <v>20000</v>
      </c>
      <c r="M560" s="64">
        <v>20000</v>
      </c>
      <c r="N560" s="64">
        <f>SUM(O443)</f>
        <v>20000</v>
      </c>
      <c r="O560" s="64">
        <v>20000</v>
      </c>
      <c r="P560" s="64">
        <f>SUM(Q443)</f>
        <v>20000</v>
      </c>
      <c r="Q560" s="64">
        <v>20000</v>
      </c>
      <c r="R560" s="65">
        <f t="shared" ref="R560:S563" si="300">SUM(D560+F560+H560+J560+L560+N560+P560)/7</f>
        <v>20000</v>
      </c>
      <c r="S560" s="65">
        <f t="shared" si="300"/>
        <v>20000</v>
      </c>
      <c r="T560" s="71">
        <f>SUM(S560-R560)</f>
        <v>0</v>
      </c>
      <c r="U560" s="72">
        <f>AVERAGE(S560-R560)/R560</f>
        <v>0</v>
      </c>
      <c r="V560" s="73">
        <f>MAX(E560,G560,I560,K560,M560,O560,Q560)</f>
        <v>20000</v>
      </c>
      <c r="W560" s="73">
        <f>MIN(E560,G560,I560,K560,M560,O560,Q560)</f>
        <v>20000</v>
      </c>
      <c r="X560" s="95"/>
    </row>
    <row r="561" spans="1:24" ht="16.5" customHeight="1">
      <c r="A561" s="79"/>
      <c r="B561" s="91" t="s">
        <v>116</v>
      </c>
      <c r="C561" s="217" t="s">
        <v>115</v>
      </c>
      <c r="D561" s="64">
        <f t="shared" si="299"/>
        <v>40000</v>
      </c>
      <c r="E561" s="64">
        <v>40000</v>
      </c>
      <c r="F561" s="64">
        <f t="shared" si="299"/>
        <v>40000</v>
      </c>
      <c r="G561" s="64">
        <v>40000</v>
      </c>
      <c r="H561" s="64">
        <f>SUM(I444)</f>
        <v>40000</v>
      </c>
      <c r="I561" s="64">
        <v>40000</v>
      </c>
      <c r="J561" s="64">
        <f>SUM(K444)</f>
        <v>40000</v>
      </c>
      <c r="K561" s="64">
        <v>40000</v>
      </c>
      <c r="L561" s="64">
        <f>SUM(M444)</f>
        <v>40000</v>
      </c>
      <c r="M561" s="64">
        <v>40000</v>
      </c>
      <c r="N561" s="64">
        <f>SUM(O444)</f>
        <v>40000</v>
      </c>
      <c r="O561" s="64">
        <v>40000</v>
      </c>
      <c r="P561" s="64">
        <f>SUM(Q444)</f>
        <v>40000</v>
      </c>
      <c r="Q561" s="64">
        <v>40000</v>
      </c>
      <c r="R561" s="65">
        <f t="shared" si="300"/>
        <v>40000</v>
      </c>
      <c r="S561" s="65">
        <f t="shared" si="300"/>
        <v>40000</v>
      </c>
      <c r="T561" s="71">
        <f>SUM(S561-R561)</f>
        <v>0</v>
      </c>
      <c r="U561" s="72">
        <f>AVERAGE(S561-R561)/R561</f>
        <v>0</v>
      </c>
      <c r="V561" s="73">
        <f>MAX(E561,G561,I561,K561,M561,O561,Q561)</f>
        <v>40000</v>
      </c>
      <c r="W561" s="73">
        <f>MIN(E561,G561,I561,K561,M561,O561,Q561)</f>
        <v>40000</v>
      </c>
      <c r="X561" s="79"/>
    </row>
    <row r="562" spans="1:24" ht="16.5" customHeight="1">
      <c r="A562" s="79"/>
      <c r="B562" s="79" t="s">
        <v>117</v>
      </c>
      <c r="C562" s="217" t="s">
        <v>115</v>
      </c>
      <c r="D562" s="64">
        <f t="shared" si="299"/>
        <v>60000</v>
      </c>
      <c r="E562" s="64">
        <v>60000</v>
      </c>
      <c r="F562" s="64">
        <f t="shared" si="299"/>
        <v>60000</v>
      </c>
      <c r="G562" s="64">
        <v>60000</v>
      </c>
      <c r="H562" s="64">
        <f>SUM(I445)</f>
        <v>60000</v>
      </c>
      <c r="I562" s="64">
        <v>60000</v>
      </c>
      <c r="J562" s="64">
        <f>SUM(K445)</f>
        <v>60000</v>
      </c>
      <c r="K562" s="64">
        <v>60000</v>
      </c>
      <c r="L562" s="64">
        <f>SUM(M445)</f>
        <v>60000</v>
      </c>
      <c r="M562" s="64">
        <v>60000</v>
      </c>
      <c r="N562" s="64">
        <f>SUM(O445)</f>
        <v>60000</v>
      </c>
      <c r="O562" s="64">
        <v>60000</v>
      </c>
      <c r="P562" s="64">
        <f>SUM(Q445)</f>
        <v>60000</v>
      </c>
      <c r="Q562" s="64">
        <v>60000</v>
      </c>
      <c r="R562" s="65">
        <f t="shared" si="300"/>
        <v>60000</v>
      </c>
      <c r="S562" s="65">
        <f t="shared" si="300"/>
        <v>60000</v>
      </c>
      <c r="T562" s="71">
        <f>SUM(S562-R562)</f>
        <v>0</v>
      </c>
      <c r="U562" s="72">
        <f>AVERAGE(S562-R562)/R562</f>
        <v>0</v>
      </c>
      <c r="V562" s="73">
        <f>MAX(E562,G562,I562,K562,M562,O562,Q562)</f>
        <v>60000</v>
      </c>
      <c r="W562" s="73">
        <f>MIN(E562,G562,I562,K562,M562,O562,Q562)</f>
        <v>60000</v>
      </c>
      <c r="X562" s="79"/>
    </row>
    <row r="563" spans="1:24" ht="16.5" customHeight="1">
      <c r="A563" s="79"/>
      <c r="B563" s="79" t="s">
        <v>118</v>
      </c>
      <c r="C563" s="237" t="s">
        <v>115</v>
      </c>
      <c r="D563" s="64">
        <f t="shared" si="299"/>
        <v>90000</v>
      </c>
      <c r="E563" s="64">
        <v>90000</v>
      </c>
      <c r="F563" s="64">
        <f t="shared" si="299"/>
        <v>90000</v>
      </c>
      <c r="G563" s="64">
        <v>90000</v>
      </c>
      <c r="H563" s="64">
        <f>SUM(I446)</f>
        <v>90000</v>
      </c>
      <c r="I563" s="64">
        <v>90000</v>
      </c>
      <c r="J563" s="64">
        <f>SUM(K446)</f>
        <v>90000</v>
      </c>
      <c r="K563" s="64">
        <v>90000</v>
      </c>
      <c r="L563" s="64">
        <f>SUM(M446)</f>
        <v>90000</v>
      </c>
      <c r="M563" s="64">
        <v>90000</v>
      </c>
      <c r="N563" s="64">
        <f>SUM(O446)</f>
        <v>90000</v>
      </c>
      <c r="O563" s="64">
        <v>90000</v>
      </c>
      <c r="P563" s="64">
        <f>SUM(Q446)</f>
        <v>90000</v>
      </c>
      <c r="Q563" s="64">
        <v>90000</v>
      </c>
      <c r="R563" s="65">
        <f t="shared" si="300"/>
        <v>90000</v>
      </c>
      <c r="S563" s="65">
        <f t="shared" si="300"/>
        <v>90000</v>
      </c>
      <c r="T563" s="71">
        <f>SUM(S563-R563)</f>
        <v>0</v>
      </c>
      <c r="U563" s="72">
        <f>AVERAGE(S563-R563)/R563</f>
        <v>0</v>
      </c>
      <c r="V563" s="73">
        <f>MAX(E563,G563,I563,K563,M563,O563,Q563)</f>
        <v>90000</v>
      </c>
      <c r="W563" s="73">
        <f>MIN(E563,G563,I563,K563,M563,O563,Q563)</f>
        <v>90000</v>
      </c>
      <c r="X563" s="80"/>
    </row>
    <row r="564" spans="1:24" ht="16.5" customHeight="1">
      <c r="A564" s="79">
        <v>5</v>
      </c>
      <c r="B564" s="81" t="s">
        <v>119</v>
      </c>
      <c r="C564" s="82"/>
      <c r="D564" s="83"/>
      <c r="E564" s="83"/>
      <c r="F564" s="83"/>
      <c r="G564" s="83"/>
      <c r="H564" s="83"/>
      <c r="I564" s="83"/>
      <c r="J564" s="83"/>
      <c r="K564" s="83"/>
      <c r="L564" s="83"/>
      <c r="M564" s="83"/>
      <c r="N564" s="83"/>
      <c r="O564" s="83"/>
      <c r="P564" s="83"/>
      <c r="Q564" s="83"/>
      <c r="R564" s="83"/>
      <c r="S564" s="96"/>
      <c r="T564" s="84"/>
      <c r="U564" s="85"/>
      <c r="V564" s="86"/>
      <c r="W564" s="87"/>
      <c r="X564" s="88"/>
    </row>
    <row r="565" spans="1:24" ht="16.5" customHeight="1">
      <c r="A565" s="79"/>
      <c r="B565" s="79" t="s">
        <v>120</v>
      </c>
      <c r="C565" s="82"/>
      <c r="D565" s="83"/>
      <c r="E565" s="83"/>
      <c r="F565" s="83"/>
      <c r="G565" s="83"/>
      <c r="H565" s="83"/>
      <c r="I565" s="83"/>
      <c r="J565" s="83"/>
      <c r="K565" s="83"/>
      <c r="L565" s="83"/>
      <c r="M565" s="83"/>
      <c r="N565" s="83"/>
      <c r="O565" s="83"/>
      <c r="P565" s="83"/>
      <c r="Q565" s="83"/>
      <c r="R565" s="83"/>
      <c r="S565" s="96"/>
      <c r="T565" s="95"/>
      <c r="U565" s="95"/>
      <c r="V565" s="95"/>
      <c r="W565" s="95"/>
      <c r="X565" s="95"/>
    </row>
    <row r="566" spans="1:24" ht="16.5" customHeight="1">
      <c r="A566" s="79"/>
      <c r="B566" s="95" t="s">
        <v>121</v>
      </c>
      <c r="C566" s="242" t="s">
        <v>115</v>
      </c>
      <c r="D566" s="142">
        <f t="shared" ref="D566:F570" si="301">SUM(E449)</f>
        <v>30000</v>
      </c>
      <c r="E566" s="64">
        <v>30000</v>
      </c>
      <c r="F566" s="64">
        <f t="shared" si="301"/>
        <v>30000</v>
      </c>
      <c r="G566" s="64">
        <v>30000</v>
      </c>
      <c r="H566" s="64">
        <f>SUM(I449)</f>
        <v>30000</v>
      </c>
      <c r="I566" s="64">
        <v>30000</v>
      </c>
      <c r="J566" s="64">
        <f>SUM(K449)</f>
        <v>30000</v>
      </c>
      <c r="K566" s="64">
        <v>30000</v>
      </c>
      <c r="L566" s="64">
        <f>SUM(M449)</f>
        <v>30000</v>
      </c>
      <c r="M566" s="64">
        <v>30000</v>
      </c>
      <c r="N566" s="64">
        <f>SUM(O449)</f>
        <v>30000</v>
      </c>
      <c r="O566" s="64">
        <v>30000</v>
      </c>
      <c r="P566" s="64">
        <f>SUM(Q449)</f>
        <v>30000</v>
      </c>
      <c r="Q566" s="64">
        <v>30000</v>
      </c>
      <c r="R566" s="65">
        <f t="shared" ref="R566:S570" si="302">SUM(D566+F566+H566+J566+L566+N566+P566)/7</f>
        <v>30000</v>
      </c>
      <c r="S566" s="65">
        <f t="shared" si="302"/>
        <v>30000</v>
      </c>
      <c r="T566" s="71">
        <f>SUM(S566-R566)</f>
        <v>0</v>
      </c>
      <c r="U566" s="72">
        <f>AVERAGE(S566-R566)/R566</f>
        <v>0</v>
      </c>
      <c r="V566" s="73">
        <f>MAX(E566,G566,I566,K566,M566,O566,Q566)</f>
        <v>30000</v>
      </c>
      <c r="W566" s="73">
        <f>MIN(E566,G566,I566,K566,M566,O566,Q566)</f>
        <v>30000</v>
      </c>
      <c r="X566" s="79"/>
    </row>
    <row r="567" spans="1:24" ht="16.5" customHeight="1">
      <c r="A567" s="79"/>
      <c r="B567" s="95" t="s">
        <v>122</v>
      </c>
      <c r="C567" s="242" t="s">
        <v>115</v>
      </c>
      <c r="D567" s="142">
        <f t="shared" si="301"/>
        <v>45000</v>
      </c>
      <c r="E567" s="64">
        <v>45000</v>
      </c>
      <c r="F567" s="64">
        <f t="shared" si="301"/>
        <v>45000</v>
      </c>
      <c r="G567" s="64">
        <v>45000</v>
      </c>
      <c r="H567" s="64">
        <f>SUM(I450)</f>
        <v>45000</v>
      </c>
      <c r="I567" s="64">
        <v>45000</v>
      </c>
      <c r="J567" s="64">
        <f>SUM(K450)</f>
        <v>45000</v>
      </c>
      <c r="K567" s="64">
        <v>45000</v>
      </c>
      <c r="L567" s="64">
        <f>SUM(M450)</f>
        <v>45000</v>
      </c>
      <c r="M567" s="64">
        <v>45000</v>
      </c>
      <c r="N567" s="64">
        <f>SUM(O450)</f>
        <v>45000</v>
      </c>
      <c r="O567" s="64">
        <v>45000</v>
      </c>
      <c r="P567" s="64">
        <f>SUM(Q450)</f>
        <v>45000</v>
      </c>
      <c r="Q567" s="64">
        <v>45000</v>
      </c>
      <c r="R567" s="65">
        <f t="shared" si="302"/>
        <v>45000</v>
      </c>
      <c r="S567" s="65">
        <f t="shared" si="302"/>
        <v>45000</v>
      </c>
      <c r="T567" s="71">
        <f>SUM(S567-R567)</f>
        <v>0</v>
      </c>
      <c r="U567" s="72">
        <f>AVERAGE(S567-R567)/R567</f>
        <v>0</v>
      </c>
      <c r="V567" s="73">
        <f>MAX(E567,G567,I567,K567,M567,O567,Q567)</f>
        <v>45000</v>
      </c>
      <c r="W567" s="73">
        <f>MIN(E567,G567,I567,K567,M567,O567,Q567)</f>
        <v>45000</v>
      </c>
      <c r="X567" s="79"/>
    </row>
    <row r="568" spans="1:24" ht="16.5" customHeight="1">
      <c r="A568" s="79"/>
      <c r="B568" s="95" t="s">
        <v>123</v>
      </c>
      <c r="C568" s="242" t="s">
        <v>115</v>
      </c>
      <c r="D568" s="142">
        <f t="shared" si="301"/>
        <v>70000</v>
      </c>
      <c r="E568" s="64">
        <v>70000</v>
      </c>
      <c r="F568" s="64">
        <f t="shared" si="301"/>
        <v>70000</v>
      </c>
      <c r="G568" s="64">
        <v>70000</v>
      </c>
      <c r="H568" s="64">
        <f>SUM(I451)</f>
        <v>70000</v>
      </c>
      <c r="I568" s="64">
        <v>70000</v>
      </c>
      <c r="J568" s="64">
        <f>SUM(K451)</f>
        <v>70000</v>
      </c>
      <c r="K568" s="64">
        <v>70000</v>
      </c>
      <c r="L568" s="64">
        <f>SUM(M451)</f>
        <v>70000</v>
      </c>
      <c r="M568" s="64">
        <v>70000</v>
      </c>
      <c r="N568" s="64">
        <f>SUM(O451)</f>
        <v>70000</v>
      </c>
      <c r="O568" s="64">
        <v>70000</v>
      </c>
      <c r="P568" s="64">
        <f>SUM(Q451)</f>
        <v>70000</v>
      </c>
      <c r="Q568" s="64">
        <v>70000</v>
      </c>
      <c r="R568" s="65">
        <f t="shared" si="302"/>
        <v>70000</v>
      </c>
      <c r="S568" s="65">
        <f t="shared" si="302"/>
        <v>70000</v>
      </c>
      <c r="T568" s="71">
        <f>SUM(S568-R568)</f>
        <v>0</v>
      </c>
      <c r="U568" s="72">
        <f>AVERAGE(S568-R568)/R568</f>
        <v>0</v>
      </c>
      <c r="V568" s="73">
        <f>MAX(E568,G568,I568,K568,M568,O568,Q568)</f>
        <v>70000</v>
      </c>
      <c r="W568" s="73">
        <f>MIN(E568,G568,I568,K568,M568,O568,Q568)</f>
        <v>70000</v>
      </c>
      <c r="X568" s="79"/>
    </row>
    <row r="569" spans="1:24" ht="16.5" customHeight="1">
      <c r="A569" s="79"/>
      <c r="B569" s="95" t="s">
        <v>124</v>
      </c>
      <c r="C569" s="242" t="s">
        <v>115</v>
      </c>
      <c r="D569" s="142">
        <f t="shared" si="301"/>
        <v>130000</v>
      </c>
      <c r="E569" s="64">
        <v>130000</v>
      </c>
      <c r="F569" s="64">
        <f t="shared" si="301"/>
        <v>130000</v>
      </c>
      <c r="G569" s="64">
        <v>130000</v>
      </c>
      <c r="H569" s="64">
        <f>SUM(I452)</f>
        <v>130000</v>
      </c>
      <c r="I569" s="64">
        <v>130000</v>
      </c>
      <c r="J569" s="64">
        <f>SUM(K452)</f>
        <v>130000</v>
      </c>
      <c r="K569" s="64">
        <v>130000</v>
      </c>
      <c r="L569" s="64">
        <f>SUM(M452)</f>
        <v>130000</v>
      </c>
      <c r="M569" s="64">
        <v>130000</v>
      </c>
      <c r="N569" s="64">
        <f>SUM(O452)</f>
        <v>130000</v>
      </c>
      <c r="O569" s="64">
        <v>130000</v>
      </c>
      <c r="P569" s="64">
        <f>SUM(Q452)</f>
        <v>130000</v>
      </c>
      <c r="Q569" s="64">
        <v>130000</v>
      </c>
      <c r="R569" s="65">
        <f t="shared" si="302"/>
        <v>130000</v>
      </c>
      <c r="S569" s="65">
        <f t="shared" si="302"/>
        <v>130000</v>
      </c>
      <c r="T569" s="71">
        <f>SUM(S569-R569)</f>
        <v>0</v>
      </c>
      <c r="U569" s="72">
        <f>AVERAGE(S569-R569)/R569</f>
        <v>0</v>
      </c>
      <c r="V569" s="73">
        <f>MAX(E569,G569,I569,K569,M569,O569,Q569)</f>
        <v>130000</v>
      </c>
      <c r="W569" s="73">
        <f>MIN(E569,G569,I569,K569,M569,O569,Q569)</f>
        <v>130000</v>
      </c>
      <c r="X569" s="79"/>
    </row>
    <row r="570" spans="1:24" ht="16.5" customHeight="1">
      <c r="A570" s="79"/>
      <c r="B570" s="95" t="s">
        <v>125</v>
      </c>
      <c r="C570" s="242" t="s">
        <v>115</v>
      </c>
      <c r="D570" s="142">
        <f t="shared" si="301"/>
        <v>95000</v>
      </c>
      <c r="E570" s="64">
        <v>95000</v>
      </c>
      <c r="F570" s="64">
        <f t="shared" si="301"/>
        <v>95000</v>
      </c>
      <c r="G570" s="64">
        <v>95000</v>
      </c>
      <c r="H570" s="64">
        <f>SUM(I453)</f>
        <v>95000</v>
      </c>
      <c r="I570" s="64">
        <v>95000</v>
      </c>
      <c r="J570" s="64">
        <f>SUM(K453)</f>
        <v>95000</v>
      </c>
      <c r="K570" s="64">
        <v>95000</v>
      </c>
      <c r="L570" s="64">
        <f>SUM(M453)</f>
        <v>95000</v>
      </c>
      <c r="M570" s="64">
        <v>95000</v>
      </c>
      <c r="N570" s="64">
        <f>SUM(O453)</f>
        <v>95000</v>
      </c>
      <c r="O570" s="64">
        <v>95000</v>
      </c>
      <c r="P570" s="64">
        <f>SUM(Q453)</f>
        <v>95000</v>
      </c>
      <c r="Q570" s="64">
        <v>95000</v>
      </c>
      <c r="R570" s="65">
        <f t="shared" si="302"/>
        <v>95000</v>
      </c>
      <c r="S570" s="65">
        <f t="shared" si="302"/>
        <v>95000</v>
      </c>
      <c r="T570" s="75">
        <f>SUM(S570-R570)</f>
        <v>0</v>
      </c>
      <c r="U570" s="97">
        <f>AVERAGE(S570-R570)/R570</f>
        <v>0</v>
      </c>
      <c r="V570" s="98">
        <f>MAX(E570,G570,I570,K570,M570,O570,Q570)</f>
        <v>95000</v>
      </c>
      <c r="W570" s="98">
        <f>MIN(E570,G570,I570,K570,M570,O570,Q570)</f>
        <v>95000</v>
      </c>
      <c r="X570" s="80"/>
    </row>
    <row r="571" spans="1:24" ht="16.5" customHeight="1">
      <c r="A571" s="79"/>
      <c r="B571" s="99" t="s">
        <v>126</v>
      </c>
      <c r="C571" s="65"/>
      <c r="D571" s="83"/>
      <c r="E571" s="83"/>
      <c r="F571" s="83"/>
      <c r="G571" s="83"/>
      <c r="H571" s="83"/>
      <c r="I571" s="83"/>
      <c r="J571" s="83"/>
      <c r="K571" s="83"/>
      <c r="L571" s="83"/>
      <c r="M571" s="83"/>
      <c r="N571" s="83"/>
      <c r="O571" s="83"/>
      <c r="P571" s="83"/>
      <c r="Q571" s="83"/>
      <c r="R571" s="83"/>
      <c r="S571" s="96"/>
      <c r="T571" s="84"/>
      <c r="U571" s="85"/>
      <c r="V571" s="86"/>
      <c r="W571" s="87"/>
      <c r="X571" s="88"/>
    </row>
    <row r="572" spans="1:24" ht="16.5" customHeight="1">
      <c r="A572" s="79"/>
      <c r="B572" s="95" t="s">
        <v>121</v>
      </c>
      <c r="C572" s="242" t="s">
        <v>115</v>
      </c>
      <c r="D572" s="142">
        <f t="shared" ref="D572:F576" si="303">SUM(E455)</f>
        <v>60000</v>
      </c>
      <c r="E572" s="64">
        <v>60000</v>
      </c>
      <c r="F572" s="64">
        <f t="shared" si="303"/>
        <v>60000</v>
      </c>
      <c r="G572" s="64">
        <v>60000</v>
      </c>
      <c r="H572" s="64">
        <f>SUM(I455)</f>
        <v>60000</v>
      </c>
      <c r="I572" s="64">
        <v>60000</v>
      </c>
      <c r="J572" s="64">
        <f>SUM(K455)</f>
        <v>60000</v>
      </c>
      <c r="K572" s="64">
        <v>60000</v>
      </c>
      <c r="L572" s="64">
        <f>SUM(M455)</f>
        <v>60000</v>
      </c>
      <c r="M572" s="64">
        <v>60000</v>
      </c>
      <c r="N572" s="64">
        <f>SUM(O455)</f>
        <v>60000</v>
      </c>
      <c r="O572" s="64">
        <v>60000</v>
      </c>
      <c r="P572" s="64">
        <f>SUM(Q455)</f>
        <v>60000</v>
      </c>
      <c r="Q572" s="64">
        <v>60000</v>
      </c>
      <c r="R572" s="65">
        <f t="shared" ref="R572:S576" si="304">SUM(D572+F572+H572+J572+L572+N572+P572)/7</f>
        <v>60000</v>
      </c>
      <c r="S572" s="65">
        <f t="shared" si="304"/>
        <v>60000</v>
      </c>
      <c r="T572" s="71">
        <f>SUM(S572-R572)</f>
        <v>0</v>
      </c>
      <c r="U572" s="72">
        <f>AVERAGE(S572-R572)/R572</f>
        <v>0</v>
      </c>
      <c r="V572" s="73">
        <f>MAX(E572,G572,I572,K572,M572,O572,Q572)</f>
        <v>60000</v>
      </c>
      <c r="W572" s="73">
        <f>MIN(E572,G572,I572,K572,M572,O572,Q572)</f>
        <v>60000</v>
      </c>
      <c r="X572" s="95"/>
    </row>
    <row r="573" spans="1:24" ht="16.5" customHeight="1">
      <c r="A573" s="79"/>
      <c r="B573" s="95" t="s">
        <v>122</v>
      </c>
      <c r="C573" s="242" t="s">
        <v>115</v>
      </c>
      <c r="D573" s="142">
        <f t="shared" si="303"/>
        <v>90000</v>
      </c>
      <c r="E573" s="64">
        <v>90000</v>
      </c>
      <c r="F573" s="64">
        <f t="shared" si="303"/>
        <v>90000</v>
      </c>
      <c r="G573" s="64">
        <v>90000</v>
      </c>
      <c r="H573" s="64">
        <f>SUM(I456)</f>
        <v>90000</v>
      </c>
      <c r="I573" s="64">
        <v>90000</v>
      </c>
      <c r="J573" s="64">
        <f>SUM(K456)</f>
        <v>90000</v>
      </c>
      <c r="K573" s="64">
        <v>90000</v>
      </c>
      <c r="L573" s="64">
        <f>SUM(M456)</f>
        <v>90000</v>
      </c>
      <c r="M573" s="64">
        <v>90000</v>
      </c>
      <c r="N573" s="64">
        <f>SUM(O456)</f>
        <v>90000</v>
      </c>
      <c r="O573" s="64">
        <v>90000</v>
      </c>
      <c r="P573" s="64">
        <f>SUM(Q456)</f>
        <v>90000</v>
      </c>
      <c r="Q573" s="64">
        <v>90000</v>
      </c>
      <c r="R573" s="65">
        <f t="shared" si="304"/>
        <v>90000</v>
      </c>
      <c r="S573" s="65">
        <f t="shared" si="304"/>
        <v>90000</v>
      </c>
      <c r="T573" s="71">
        <f>SUM(S573-R573)</f>
        <v>0</v>
      </c>
      <c r="U573" s="72">
        <f>AVERAGE(S573-R573)/R573</f>
        <v>0</v>
      </c>
      <c r="V573" s="73">
        <f>MAX(E573,G573,I573,K573,M573,O573,Q573)</f>
        <v>90000</v>
      </c>
      <c r="W573" s="73">
        <f>MIN(E573,G573,I573,K573,M573,O573,Q573)</f>
        <v>90000</v>
      </c>
      <c r="X573" s="79"/>
    </row>
    <row r="574" spans="1:24" ht="16.5" customHeight="1">
      <c r="A574" s="79"/>
      <c r="B574" s="95" t="s">
        <v>123</v>
      </c>
      <c r="C574" s="242" t="s">
        <v>115</v>
      </c>
      <c r="D574" s="142">
        <f t="shared" si="303"/>
        <v>120000</v>
      </c>
      <c r="E574" s="64">
        <v>120000</v>
      </c>
      <c r="F574" s="64">
        <f t="shared" si="303"/>
        <v>120000</v>
      </c>
      <c r="G574" s="64">
        <v>120000</v>
      </c>
      <c r="H574" s="64">
        <f>SUM(I457)</f>
        <v>120000</v>
      </c>
      <c r="I574" s="64">
        <v>120000</v>
      </c>
      <c r="J574" s="64">
        <f>SUM(K457)</f>
        <v>120000</v>
      </c>
      <c r="K574" s="64">
        <v>120000</v>
      </c>
      <c r="L574" s="64">
        <f>SUM(M457)</f>
        <v>120000</v>
      </c>
      <c r="M574" s="64">
        <v>120000</v>
      </c>
      <c r="N574" s="64">
        <f>SUM(O457)</f>
        <v>120000</v>
      </c>
      <c r="O574" s="64">
        <v>120000</v>
      </c>
      <c r="P574" s="64">
        <f>SUM(Q457)</f>
        <v>120000</v>
      </c>
      <c r="Q574" s="64">
        <v>120000</v>
      </c>
      <c r="R574" s="65">
        <f t="shared" si="304"/>
        <v>120000</v>
      </c>
      <c r="S574" s="65">
        <f t="shared" si="304"/>
        <v>120000</v>
      </c>
      <c r="T574" s="71">
        <f>SUM(S574-R574)</f>
        <v>0</v>
      </c>
      <c r="U574" s="72">
        <f>AVERAGE(S574-R574)/R574</f>
        <v>0</v>
      </c>
      <c r="V574" s="73">
        <f>MAX(E574,G574,I574,K574,M574,O574,Q574)</f>
        <v>120000</v>
      </c>
      <c r="W574" s="73">
        <f>MIN(E574,G574,I574,K574,M574,O574,Q574)</f>
        <v>120000</v>
      </c>
      <c r="X574" s="79"/>
    </row>
    <row r="575" spans="1:24" ht="16.5" customHeight="1">
      <c r="A575" s="79"/>
      <c r="B575" s="95" t="s">
        <v>124</v>
      </c>
      <c r="C575" s="242" t="s">
        <v>115</v>
      </c>
      <c r="D575" s="142">
        <f t="shared" si="303"/>
        <v>125000</v>
      </c>
      <c r="E575" s="64">
        <v>125000</v>
      </c>
      <c r="F575" s="64">
        <f t="shared" si="303"/>
        <v>125000</v>
      </c>
      <c r="G575" s="64">
        <v>125000</v>
      </c>
      <c r="H575" s="64">
        <f>SUM(I458)</f>
        <v>125000</v>
      </c>
      <c r="I575" s="64">
        <v>125000</v>
      </c>
      <c r="J575" s="64">
        <f>SUM(K458)</f>
        <v>125000</v>
      </c>
      <c r="K575" s="64">
        <v>125000</v>
      </c>
      <c r="L575" s="64">
        <f>SUM(M458)</f>
        <v>125000</v>
      </c>
      <c r="M575" s="64">
        <v>125000</v>
      </c>
      <c r="N575" s="64">
        <f>SUM(O458)</f>
        <v>125000</v>
      </c>
      <c r="O575" s="64">
        <v>125000</v>
      </c>
      <c r="P575" s="64">
        <f>SUM(Q458)</f>
        <v>125000</v>
      </c>
      <c r="Q575" s="64">
        <v>125000</v>
      </c>
      <c r="R575" s="65">
        <f t="shared" si="304"/>
        <v>125000</v>
      </c>
      <c r="S575" s="65">
        <f t="shared" si="304"/>
        <v>125000</v>
      </c>
      <c r="T575" s="71">
        <f>SUM(S575-R575)</f>
        <v>0</v>
      </c>
      <c r="U575" s="72">
        <f>AVERAGE(S575-R575)/R575</f>
        <v>0</v>
      </c>
      <c r="V575" s="73">
        <f>MAX(E575,G575,I575,K575,M575,O575,Q575)</f>
        <v>125000</v>
      </c>
      <c r="W575" s="73">
        <f>MIN(E575,G575,I575,K575,M575,O575,Q575)</f>
        <v>125000</v>
      </c>
      <c r="X575" s="79"/>
    </row>
    <row r="576" spans="1:24" ht="16.5" customHeight="1">
      <c r="A576" s="80"/>
      <c r="B576" s="79" t="s">
        <v>125</v>
      </c>
      <c r="C576" s="242" t="s">
        <v>115</v>
      </c>
      <c r="D576" s="142" t="e">
        <f t="shared" si="303"/>
        <v>#REF!</v>
      </c>
      <c r="E576" s="64">
        <v>125000</v>
      </c>
      <c r="F576" s="64" t="e">
        <f t="shared" si="303"/>
        <v>#REF!</v>
      </c>
      <c r="G576" s="64">
        <v>125000</v>
      </c>
      <c r="H576" s="64" t="e">
        <f>SUM(I459)</f>
        <v>#REF!</v>
      </c>
      <c r="I576" s="64">
        <v>125000</v>
      </c>
      <c r="J576" s="64" t="e">
        <f>SUM(K459)</f>
        <v>#REF!</v>
      </c>
      <c r="K576" s="64">
        <v>125000</v>
      </c>
      <c r="L576" s="64" t="e">
        <f>SUM(M459)</f>
        <v>#REF!</v>
      </c>
      <c r="M576" s="64">
        <v>125000</v>
      </c>
      <c r="N576" s="64" t="e">
        <f>SUM(O459)</f>
        <v>#REF!</v>
      </c>
      <c r="O576" s="64">
        <v>125000</v>
      </c>
      <c r="P576" s="64" t="e">
        <f>SUM(Q459)</f>
        <v>#REF!</v>
      </c>
      <c r="Q576" s="64">
        <v>125000</v>
      </c>
      <c r="R576" s="65" t="e">
        <f t="shared" si="304"/>
        <v>#REF!</v>
      </c>
      <c r="S576" s="65">
        <f t="shared" si="304"/>
        <v>125000</v>
      </c>
      <c r="T576" s="71" t="e">
        <f>SUM(S576-R576)</f>
        <v>#REF!</v>
      </c>
      <c r="U576" s="72" t="e">
        <f>AVERAGE(S576-R576)/R576</f>
        <v>#REF!</v>
      </c>
      <c r="V576" s="98">
        <f>MAX(E576,G576,I576,K576,M576,O576,Q576)</f>
        <v>125000</v>
      </c>
      <c r="W576" s="98">
        <f>MIN(E576,G576,I576,K576,M576,O576,Q576)</f>
        <v>125000</v>
      </c>
      <c r="X576" s="80"/>
    </row>
    <row r="577" spans="1:24" ht="16.5" customHeight="1">
      <c r="A577" s="79">
        <v>6</v>
      </c>
      <c r="B577" s="95" t="s">
        <v>127</v>
      </c>
      <c r="C577" s="65"/>
      <c r="D577" s="83"/>
      <c r="E577" s="83"/>
      <c r="F577" s="83"/>
      <c r="G577" s="83"/>
      <c r="H577" s="83"/>
      <c r="I577" s="83"/>
      <c r="J577" s="83"/>
      <c r="K577" s="83"/>
      <c r="L577" s="83"/>
      <c r="M577" s="83"/>
      <c r="N577" s="83"/>
      <c r="O577" s="83"/>
      <c r="P577" s="83"/>
      <c r="Q577" s="83"/>
      <c r="R577" s="83"/>
      <c r="S577" s="96"/>
      <c r="T577" s="84"/>
      <c r="U577" s="85"/>
      <c r="V577" s="86"/>
      <c r="W577" s="87"/>
      <c r="X577" s="88"/>
    </row>
    <row r="578" spans="1:24" ht="16.5" customHeight="1">
      <c r="A578" s="79"/>
      <c r="B578" s="95" t="s">
        <v>128</v>
      </c>
      <c r="C578" s="234" t="s">
        <v>71</v>
      </c>
      <c r="D578" s="64">
        <f t="shared" ref="D578:F579" si="305">SUM(E461)</f>
        <v>500</v>
      </c>
      <c r="E578" s="64">
        <v>500</v>
      </c>
      <c r="F578" s="64">
        <f t="shared" si="305"/>
        <v>500</v>
      </c>
      <c r="G578" s="64">
        <v>500</v>
      </c>
      <c r="H578" s="64">
        <f>SUM(I461)</f>
        <v>500</v>
      </c>
      <c r="I578" s="64">
        <v>500</v>
      </c>
      <c r="J578" s="64">
        <f>SUM(K461)</f>
        <v>500</v>
      </c>
      <c r="K578" s="64">
        <v>500</v>
      </c>
      <c r="L578" s="64">
        <f>SUM(M461)</f>
        <v>500</v>
      </c>
      <c r="M578" s="64">
        <v>500</v>
      </c>
      <c r="N578" s="64">
        <f>SUM(O461)</f>
        <v>500</v>
      </c>
      <c r="O578" s="64">
        <v>500</v>
      </c>
      <c r="P578" s="64">
        <f>SUM(Q461)</f>
        <v>500</v>
      </c>
      <c r="Q578" s="64">
        <v>500</v>
      </c>
      <c r="R578" s="65">
        <f>SUM(D578+F578+H578+J578+L578+N578+P578)/7</f>
        <v>500</v>
      </c>
      <c r="S578" s="65">
        <f>SUM(E578+G578+I578+K578+M578+O578+Q578)/7</f>
        <v>500</v>
      </c>
      <c r="T578" s="71">
        <f>SUM(S578-R578)</f>
        <v>0</v>
      </c>
      <c r="U578" s="72">
        <f>AVERAGE(S578-R578)/R578</f>
        <v>0</v>
      </c>
      <c r="V578" s="73">
        <f>MAX(E578,G578,I578,K578,M578,O578,Q578)</f>
        <v>500</v>
      </c>
      <c r="W578" s="73">
        <f>MIN(E578,G578,I578,K578,M578,O578,Q578)</f>
        <v>500</v>
      </c>
      <c r="X578" s="79"/>
    </row>
    <row r="579" spans="1:24" ht="16.5" customHeight="1">
      <c r="A579" s="79"/>
      <c r="B579" s="95" t="s">
        <v>129</v>
      </c>
      <c r="C579" s="234" t="s">
        <v>71</v>
      </c>
      <c r="D579" s="64">
        <f t="shared" si="305"/>
        <v>1500</v>
      </c>
      <c r="E579" s="64">
        <v>1500</v>
      </c>
      <c r="F579" s="64">
        <f t="shared" si="305"/>
        <v>1500</v>
      </c>
      <c r="G579" s="64">
        <v>1500</v>
      </c>
      <c r="H579" s="64">
        <f>SUM(I462)</f>
        <v>1500</v>
      </c>
      <c r="I579" s="64">
        <v>1500</v>
      </c>
      <c r="J579" s="64">
        <f>SUM(K462)</f>
        <v>1500</v>
      </c>
      <c r="K579" s="64">
        <v>1500</v>
      </c>
      <c r="L579" s="64">
        <f>SUM(M462)</f>
        <v>1500</v>
      </c>
      <c r="M579" s="64">
        <v>1500</v>
      </c>
      <c r="N579" s="64">
        <f>SUM(O462)</f>
        <v>1500</v>
      </c>
      <c r="O579" s="64">
        <v>1500</v>
      </c>
      <c r="P579" s="64">
        <f>SUM(Q462)</f>
        <v>1500</v>
      </c>
      <c r="Q579" s="64">
        <v>1500</v>
      </c>
      <c r="R579" s="65">
        <f>SUM(D579+F579+H579+J579+L579+N579+P579)/7</f>
        <v>1500</v>
      </c>
      <c r="S579" s="65">
        <f>SUM(E579+G579+I579+K579+M579+O579+Q579)/7</f>
        <v>1500</v>
      </c>
      <c r="T579" s="71">
        <f>SUM(S579-R579)</f>
        <v>0</v>
      </c>
      <c r="U579" s="72">
        <f>AVERAGE(S579-R579)/R579</f>
        <v>0</v>
      </c>
      <c r="V579" s="73">
        <f>MAX(E579,G579,I579,K579,M579,O579,Q579)</f>
        <v>1500</v>
      </c>
      <c r="W579" s="73">
        <f>MIN(E579,G579,I579,K579,M579,O579,Q579)</f>
        <v>1500</v>
      </c>
      <c r="X579" s="79"/>
    </row>
    <row r="580" spans="1:24" ht="16.5" customHeight="1">
      <c r="A580" s="79">
        <v>7</v>
      </c>
      <c r="B580" s="79" t="s">
        <v>130</v>
      </c>
      <c r="C580" s="82"/>
      <c r="D580" s="83"/>
      <c r="E580" s="83"/>
      <c r="F580" s="83"/>
      <c r="G580" s="83"/>
      <c r="H580" s="83"/>
      <c r="I580" s="83"/>
      <c r="J580" s="83"/>
      <c r="K580" s="83"/>
      <c r="L580" s="83"/>
      <c r="M580" s="83"/>
      <c r="N580" s="83"/>
      <c r="O580" s="83"/>
      <c r="P580" s="83"/>
      <c r="Q580" s="83"/>
      <c r="R580" s="83"/>
      <c r="S580" s="96"/>
      <c r="T580" s="84"/>
      <c r="U580" s="85"/>
      <c r="V580" s="86"/>
      <c r="W580" s="87"/>
      <c r="X580" s="88"/>
    </row>
    <row r="581" spans="1:24" ht="16.5" customHeight="1">
      <c r="A581" s="79"/>
      <c r="B581" s="95" t="s">
        <v>131</v>
      </c>
      <c r="C581" s="234" t="s">
        <v>132</v>
      </c>
      <c r="D581" s="64" t="e">
        <f t="shared" ref="D581:F583" si="306">SUM(E464)</f>
        <v>#REF!</v>
      </c>
      <c r="E581" s="64">
        <v>385000</v>
      </c>
      <c r="F581" s="64" t="e">
        <f t="shared" si="306"/>
        <v>#REF!</v>
      </c>
      <c r="G581" s="64">
        <v>385000</v>
      </c>
      <c r="H581" s="64" t="e">
        <f>SUM(I464)</f>
        <v>#REF!</v>
      </c>
      <c r="I581" s="64">
        <v>385000</v>
      </c>
      <c r="J581" s="64" t="e">
        <f>SUM(K464)</f>
        <v>#REF!</v>
      </c>
      <c r="K581" s="64">
        <v>385000</v>
      </c>
      <c r="L581" s="64" t="e">
        <f>SUM(M464)</f>
        <v>#REF!</v>
      </c>
      <c r="M581" s="64">
        <v>385000</v>
      </c>
      <c r="N581" s="64" t="e">
        <f>SUM(O464)</f>
        <v>#REF!</v>
      </c>
      <c r="O581" s="64">
        <v>385000</v>
      </c>
      <c r="P581" s="64" t="e">
        <f>SUM(Q464)</f>
        <v>#REF!</v>
      </c>
      <c r="Q581" s="64">
        <v>385000</v>
      </c>
      <c r="R581" s="65" t="e">
        <f t="shared" ref="R581:S583" si="307">SUM(D581+F581+H581+J581+L581+N581+P581)/7</f>
        <v>#REF!</v>
      </c>
      <c r="S581" s="65">
        <f t="shared" si="307"/>
        <v>385000</v>
      </c>
      <c r="T581" s="92" t="e">
        <f>SUM(S581-R581)</f>
        <v>#REF!</v>
      </c>
      <c r="U581" s="94" t="e">
        <f>AVERAGE(S581-R581)/R581</f>
        <v>#REF!</v>
      </c>
      <c r="V581" s="69">
        <f>MAX(E581,G581,I581,K581,M581,O581,Q581)</f>
        <v>385000</v>
      </c>
      <c r="W581" s="69">
        <f>MIN(E581,G581,I581,K581,M581,O581,Q581)</f>
        <v>385000</v>
      </c>
      <c r="X581" s="79"/>
    </row>
    <row r="582" spans="1:24" ht="16.5" customHeight="1">
      <c r="A582" s="79"/>
      <c r="B582" s="95" t="s">
        <v>133</v>
      </c>
      <c r="C582" s="234" t="s">
        <v>132</v>
      </c>
      <c r="D582" s="64" t="e">
        <f t="shared" si="306"/>
        <v>#REF!</v>
      </c>
      <c r="E582" s="64">
        <v>375000</v>
      </c>
      <c r="F582" s="64" t="e">
        <f t="shared" si="306"/>
        <v>#REF!</v>
      </c>
      <c r="G582" s="64">
        <v>375000</v>
      </c>
      <c r="H582" s="64" t="e">
        <f>SUM(I465)</f>
        <v>#REF!</v>
      </c>
      <c r="I582" s="64">
        <v>375000</v>
      </c>
      <c r="J582" s="64" t="e">
        <f>SUM(K465)</f>
        <v>#REF!</v>
      </c>
      <c r="K582" s="64">
        <v>375000</v>
      </c>
      <c r="L582" s="64" t="e">
        <f>SUM(M465)</f>
        <v>#REF!</v>
      </c>
      <c r="M582" s="64">
        <v>375000</v>
      </c>
      <c r="N582" s="64" t="e">
        <f>SUM(O465)</f>
        <v>#REF!</v>
      </c>
      <c r="O582" s="64">
        <v>375000</v>
      </c>
      <c r="P582" s="64" t="e">
        <f>SUM(Q465)</f>
        <v>#REF!</v>
      </c>
      <c r="Q582" s="64">
        <v>375000</v>
      </c>
      <c r="R582" s="65" t="e">
        <f t="shared" si="307"/>
        <v>#REF!</v>
      </c>
      <c r="S582" s="65">
        <f t="shared" si="307"/>
        <v>375000</v>
      </c>
      <c r="T582" s="71" t="e">
        <f>SUM(S582-R582)</f>
        <v>#REF!</v>
      </c>
      <c r="U582" s="72" t="e">
        <f>AVERAGE(S582-R582)/R582</f>
        <v>#REF!</v>
      </c>
      <c r="V582" s="73">
        <f>MAX(E582,G582,I582,K582,M582,O582,Q582)</f>
        <v>375000</v>
      </c>
      <c r="W582" s="73">
        <f>MIN(E582,G582,I582,K582,M582,O582,Q582)</f>
        <v>375000</v>
      </c>
      <c r="X582" s="79"/>
    </row>
    <row r="583" spans="1:24" ht="16.5" customHeight="1">
      <c r="A583" s="79"/>
      <c r="B583" s="95" t="s">
        <v>134</v>
      </c>
      <c r="C583" s="234" t="s">
        <v>132</v>
      </c>
      <c r="D583" s="64" t="e">
        <f t="shared" si="306"/>
        <v>#REF!</v>
      </c>
      <c r="E583" s="64">
        <v>375000</v>
      </c>
      <c r="F583" s="64" t="e">
        <f t="shared" si="306"/>
        <v>#REF!</v>
      </c>
      <c r="G583" s="64">
        <v>375000</v>
      </c>
      <c r="H583" s="64" t="e">
        <f>SUM(I466)</f>
        <v>#REF!</v>
      </c>
      <c r="I583" s="64">
        <v>375000</v>
      </c>
      <c r="J583" s="64" t="e">
        <f>SUM(K466)</f>
        <v>#REF!</v>
      </c>
      <c r="K583" s="64">
        <v>375000</v>
      </c>
      <c r="L583" s="64" t="e">
        <f>SUM(M466)</f>
        <v>#REF!</v>
      </c>
      <c r="M583" s="64">
        <v>375000</v>
      </c>
      <c r="N583" s="64" t="e">
        <f>SUM(O466)</f>
        <v>#REF!</v>
      </c>
      <c r="O583" s="64">
        <v>375000</v>
      </c>
      <c r="P583" s="64" t="e">
        <f>SUM(Q466)</f>
        <v>#REF!</v>
      </c>
      <c r="Q583" s="64">
        <v>375000</v>
      </c>
      <c r="R583" s="65" t="e">
        <f t="shared" si="307"/>
        <v>#REF!</v>
      </c>
      <c r="S583" s="65">
        <f t="shared" si="307"/>
        <v>375000</v>
      </c>
      <c r="T583" s="71" t="e">
        <f>SUM(S583-R583)</f>
        <v>#REF!</v>
      </c>
      <c r="U583" s="72" t="e">
        <f>AVERAGE(S583-R583)/R583</f>
        <v>#REF!</v>
      </c>
      <c r="V583" s="73">
        <f>MAX(E583,G583,I583,K583,M583,O583,Q583)</f>
        <v>375000</v>
      </c>
      <c r="W583" s="73">
        <f>MIN(E583,G583,I583,K583,M583,O583,Q583)</f>
        <v>375000</v>
      </c>
      <c r="X583" s="79"/>
    </row>
    <row r="584" spans="1:24" ht="16.5" customHeight="1">
      <c r="A584" s="126"/>
      <c r="B584" s="126"/>
      <c r="C584" s="126"/>
      <c r="D584" s="126"/>
      <c r="E584" s="126"/>
      <c r="F584" s="126"/>
      <c r="G584" s="126"/>
      <c r="H584" s="126"/>
      <c r="I584" s="126"/>
      <c r="J584" s="126"/>
      <c r="K584" s="126"/>
      <c r="L584" s="126"/>
      <c r="M584" s="126"/>
      <c r="N584" s="126"/>
      <c r="O584" s="126"/>
      <c r="P584" s="126"/>
      <c r="Q584" s="126"/>
      <c r="R584" s="126"/>
      <c r="S584" s="126"/>
      <c r="T584" s="126"/>
      <c r="U584" s="126"/>
      <c r="V584" s="126"/>
      <c r="W584" s="126"/>
      <c r="X584" s="126"/>
    </row>
    <row r="585" spans="1:24" ht="16.5" customHeight="1">
      <c r="A585" s="126"/>
      <c r="B585" s="126"/>
      <c r="C585" s="126"/>
      <c r="D585" s="126"/>
      <c r="E585" s="126"/>
      <c r="F585" s="126"/>
      <c r="G585" s="126"/>
      <c r="H585" s="126"/>
      <c r="I585" s="126"/>
      <c r="J585" s="126"/>
      <c r="K585" s="126"/>
      <c r="L585" s="126"/>
      <c r="M585" s="126"/>
      <c r="N585" s="126"/>
      <c r="O585" s="126"/>
      <c r="P585" s="126"/>
      <c r="Q585" s="126"/>
      <c r="R585" s="272" t="s">
        <v>157</v>
      </c>
      <c r="S585" s="272"/>
      <c r="T585" s="272"/>
      <c r="U585" s="272"/>
      <c r="V585" s="272"/>
      <c r="W585" s="126"/>
      <c r="X585" s="126"/>
    </row>
    <row r="586" spans="1:24" ht="16.5" customHeight="1">
      <c r="A586" s="126"/>
      <c r="B586" s="126"/>
      <c r="C586" s="126"/>
      <c r="D586" s="126"/>
      <c r="E586" s="126"/>
      <c r="F586" s="126"/>
      <c r="G586" s="126"/>
      <c r="H586" s="126"/>
      <c r="I586" s="126"/>
      <c r="J586" s="126"/>
      <c r="K586" s="126"/>
      <c r="L586" s="126"/>
      <c r="M586" s="126"/>
      <c r="N586" s="126"/>
      <c r="O586" s="126"/>
      <c r="P586" s="126"/>
      <c r="Q586" s="126"/>
      <c r="R586" s="272" t="s">
        <v>136</v>
      </c>
      <c r="S586" s="272"/>
      <c r="T586" s="272"/>
      <c r="U586" s="272"/>
      <c r="V586" s="272"/>
      <c r="W586" s="126"/>
      <c r="X586" s="126"/>
    </row>
    <row r="587" spans="1:24" ht="16.5" customHeight="1">
      <c r="Q587" s="126"/>
      <c r="R587" s="272" t="s">
        <v>137</v>
      </c>
      <c r="S587" s="272"/>
      <c r="T587" s="272"/>
      <c r="U587" s="272"/>
      <c r="V587" s="272"/>
    </row>
    <row r="588" spans="1:24" ht="16.5" customHeight="1">
      <c r="Q588" s="126"/>
      <c r="R588" s="219"/>
      <c r="S588" s="219"/>
      <c r="T588" s="219"/>
      <c r="U588" s="219"/>
      <c r="V588" s="219"/>
      <c r="W588" s="126"/>
      <c r="X588" s="126"/>
    </row>
    <row r="589" spans="1:24" ht="16.5" customHeight="1">
      <c r="F589" s="157"/>
      <c r="K589" s="111" t="s">
        <v>88</v>
      </c>
      <c r="R589" s="219"/>
      <c r="S589" s="219"/>
      <c r="T589" s="219"/>
      <c r="U589" s="219"/>
      <c r="V589" s="219"/>
      <c r="W589" s="158"/>
      <c r="X589" s="126"/>
    </row>
    <row r="590" spans="1:24" ht="16.5" customHeight="1">
      <c r="F590" s="157"/>
      <c r="Q590" s="126"/>
      <c r="R590" s="219"/>
      <c r="S590" s="219"/>
      <c r="T590" s="219"/>
      <c r="U590" s="219" t="s">
        <v>138</v>
      </c>
      <c r="V590" s="220"/>
      <c r="W590" s="123"/>
      <c r="X590" s="123"/>
    </row>
    <row r="591" spans="1:24" ht="16.5" customHeight="1">
      <c r="A591" s="126"/>
      <c r="B591" s="126"/>
      <c r="C591" s="126"/>
      <c r="D591" s="126"/>
      <c r="E591" s="126"/>
      <c r="F591" s="157"/>
      <c r="G591" s="126"/>
      <c r="H591" s="126"/>
      <c r="I591" s="126"/>
      <c r="Q591" s="126"/>
      <c r="R591" s="273" t="s">
        <v>139</v>
      </c>
      <c r="S591" s="273"/>
      <c r="T591" s="273"/>
      <c r="U591" s="273"/>
      <c r="V591" s="273"/>
      <c r="W591" s="159"/>
      <c r="X591" s="159"/>
    </row>
    <row r="592" spans="1:24" ht="16.5" customHeight="1">
      <c r="A592" s="126"/>
      <c r="B592" s="126"/>
      <c r="C592" s="126"/>
      <c r="D592" s="126"/>
      <c r="E592" s="126"/>
      <c r="F592" s="126"/>
      <c r="G592" s="126"/>
      <c r="H592" s="126"/>
      <c r="I592" s="126"/>
      <c r="Q592" s="126"/>
      <c r="R592" s="272" t="s">
        <v>140</v>
      </c>
      <c r="S592" s="272"/>
      <c r="T592" s="272"/>
      <c r="U592" s="272"/>
      <c r="V592" s="272"/>
    </row>
    <row r="593" spans="1:24" ht="16.5" customHeight="1">
      <c r="A593" s="126"/>
      <c r="B593" s="126"/>
      <c r="C593" s="126"/>
      <c r="D593" s="126"/>
      <c r="E593" s="126"/>
      <c r="F593" s="126"/>
      <c r="G593" s="126"/>
      <c r="H593" s="126"/>
      <c r="I593" s="126"/>
      <c r="Q593" s="126"/>
      <c r="R593" s="272" t="s">
        <v>141</v>
      </c>
      <c r="S593" s="272"/>
      <c r="T593" s="272"/>
      <c r="U593" s="272"/>
      <c r="V593" s="272"/>
    </row>
    <row r="594" spans="1:24" ht="16.5" customHeight="1">
      <c r="A594" s="274" t="s">
        <v>0</v>
      </c>
      <c r="B594" s="274"/>
      <c r="C594" s="274"/>
      <c r="D594" s="274"/>
      <c r="E594" s="274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</row>
    <row r="595" spans="1:24" ht="16.5" customHeight="1">
      <c r="A595" s="122" t="s">
        <v>1</v>
      </c>
      <c r="B595" s="275" t="s">
        <v>2</v>
      </c>
      <c r="C595" s="275"/>
      <c r="D595" s="221"/>
      <c r="E595" s="221"/>
      <c r="F595" s="221"/>
      <c r="G595" s="221"/>
      <c r="H595" s="221"/>
      <c r="I595" s="221"/>
      <c r="J595" s="221"/>
      <c r="K595" s="221"/>
      <c r="L595" s="221"/>
      <c r="M595" s="221"/>
      <c r="N595" s="221"/>
      <c r="O595" s="221"/>
      <c r="P595" s="221"/>
      <c r="Q595" s="221"/>
      <c r="R595" s="221"/>
      <c r="S595" s="221"/>
      <c r="T595" s="221"/>
      <c r="U595" s="113"/>
      <c r="V595" s="221"/>
      <c r="W595" s="221"/>
      <c r="X595" s="221"/>
    </row>
    <row r="596" spans="1:24" ht="16.5" customHeight="1">
      <c r="A596" s="113"/>
      <c r="B596" s="123" t="s">
        <v>3</v>
      </c>
      <c r="C596" s="124" t="s">
        <v>152</v>
      </c>
      <c r="D596" s="125"/>
      <c r="E596" s="113"/>
      <c r="F596" s="113"/>
      <c r="G596" s="113"/>
      <c r="H596" s="113"/>
      <c r="I596" s="113"/>
      <c r="J596" s="113"/>
      <c r="K596" s="113"/>
      <c r="L596" s="113"/>
      <c r="M596" s="113"/>
      <c r="N596" s="113"/>
      <c r="O596" s="113"/>
      <c r="P596" s="113"/>
      <c r="Q596" s="113"/>
      <c r="V596" s="126"/>
      <c r="W596" s="126"/>
      <c r="X596" s="126"/>
    </row>
    <row r="597" spans="1:24" ht="16.5" customHeight="1">
      <c r="A597" s="113"/>
      <c r="B597" s="111" t="s">
        <v>5</v>
      </c>
      <c r="C597" s="123" t="s">
        <v>6</v>
      </c>
      <c r="V597" s="126"/>
      <c r="W597" s="126"/>
      <c r="X597" s="126"/>
    </row>
    <row r="598" spans="1:24" ht="16.5" customHeight="1">
      <c r="A598" s="276" t="s">
        <v>7</v>
      </c>
      <c r="B598" s="80"/>
      <c r="C598" s="112"/>
      <c r="D598" s="279" t="s">
        <v>8</v>
      </c>
      <c r="E598" s="280"/>
      <c r="F598" s="280"/>
      <c r="G598" s="280"/>
      <c r="H598" s="280"/>
      <c r="I598" s="280"/>
      <c r="J598" s="280"/>
      <c r="K598" s="280"/>
      <c r="L598" s="280"/>
      <c r="M598" s="280"/>
      <c r="N598" s="280"/>
      <c r="O598" s="280"/>
      <c r="P598" s="280"/>
      <c r="Q598" s="281"/>
      <c r="R598" s="282" t="s">
        <v>9</v>
      </c>
      <c r="S598" s="283"/>
      <c r="T598" s="283"/>
      <c r="U598" s="284"/>
      <c r="V598" s="288" t="s">
        <v>10</v>
      </c>
      <c r="W598" s="289"/>
      <c r="X598" s="269" t="s">
        <v>11</v>
      </c>
    </row>
    <row r="599" spans="1:24" ht="16.5" customHeight="1">
      <c r="A599" s="277"/>
      <c r="B599" s="237" t="s">
        <v>12</v>
      </c>
      <c r="C599" s="107"/>
      <c r="D599" s="279" t="s">
        <v>13</v>
      </c>
      <c r="E599" s="281"/>
      <c r="F599" s="279" t="s">
        <v>14</v>
      </c>
      <c r="G599" s="281"/>
      <c r="H599" s="279" t="s">
        <v>15</v>
      </c>
      <c r="I599" s="281"/>
      <c r="J599" s="279" t="s">
        <v>16</v>
      </c>
      <c r="K599" s="281"/>
      <c r="L599" s="279" t="s">
        <v>17</v>
      </c>
      <c r="M599" s="281"/>
      <c r="N599" s="279" t="s">
        <v>18</v>
      </c>
      <c r="O599" s="281"/>
      <c r="P599" s="279" t="s">
        <v>19</v>
      </c>
      <c r="Q599" s="281"/>
      <c r="R599" s="285"/>
      <c r="S599" s="286"/>
      <c r="T599" s="286"/>
      <c r="U599" s="287"/>
      <c r="V599" s="285"/>
      <c r="W599" s="287"/>
      <c r="X599" s="290"/>
    </row>
    <row r="600" spans="1:24" ht="16.5" customHeight="1">
      <c r="A600" s="277"/>
      <c r="B600" s="237" t="s">
        <v>20</v>
      </c>
      <c r="C600" s="107" t="s">
        <v>21</v>
      </c>
      <c r="D600" s="216" t="s">
        <v>22</v>
      </c>
      <c r="E600" s="216" t="s">
        <v>22</v>
      </c>
      <c r="F600" s="216" t="s">
        <v>22</v>
      </c>
      <c r="G600" s="216" t="s">
        <v>22</v>
      </c>
      <c r="H600" s="216" t="s">
        <v>22</v>
      </c>
      <c r="I600" s="216" t="s">
        <v>22</v>
      </c>
      <c r="J600" s="216" t="s">
        <v>22</v>
      </c>
      <c r="K600" s="216" t="s">
        <v>22</v>
      </c>
      <c r="L600" s="216" t="s">
        <v>22</v>
      </c>
      <c r="M600" s="216" t="s">
        <v>22</v>
      </c>
      <c r="N600" s="216" t="s">
        <v>22</v>
      </c>
      <c r="O600" s="216" t="s">
        <v>22</v>
      </c>
      <c r="P600" s="216" t="s">
        <v>22</v>
      </c>
      <c r="Q600" s="216" t="s">
        <v>22</v>
      </c>
      <c r="R600" s="216" t="s">
        <v>22</v>
      </c>
      <c r="S600" s="216" t="s">
        <v>22</v>
      </c>
      <c r="T600" s="216" t="s">
        <v>23</v>
      </c>
      <c r="U600" s="216" t="s">
        <v>24</v>
      </c>
      <c r="V600" s="269" t="s">
        <v>25</v>
      </c>
      <c r="W600" s="269" t="s">
        <v>26</v>
      </c>
      <c r="X600" s="290"/>
    </row>
    <row r="601" spans="1:24" ht="16.5" customHeight="1">
      <c r="A601" s="277"/>
      <c r="B601" s="237" t="s">
        <v>27</v>
      </c>
      <c r="C601" s="107" t="s">
        <v>28</v>
      </c>
      <c r="D601" s="61" t="s">
        <v>29</v>
      </c>
      <c r="E601" s="61" t="s">
        <v>29</v>
      </c>
      <c r="F601" s="61" t="s">
        <v>29</v>
      </c>
      <c r="G601" s="61" t="s">
        <v>29</v>
      </c>
      <c r="H601" s="61" t="s">
        <v>29</v>
      </c>
      <c r="I601" s="61" t="s">
        <v>29</v>
      </c>
      <c r="J601" s="61" t="s">
        <v>29</v>
      </c>
      <c r="K601" s="61" t="s">
        <v>29</v>
      </c>
      <c r="L601" s="61" t="s">
        <v>29</v>
      </c>
      <c r="M601" s="61" t="s">
        <v>29</v>
      </c>
      <c r="N601" s="61" t="s">
        <v>29</v>
      </c>
      <c r="O601" s="61" t="s">
        <v>29</v>
      </c>
      <c r="P601" s="61" t="s">
        <v>29</v>
      </c>
      <c r="Q601" s="61" t="s">
        <v>29</v>
      </c>
      <c r="R601" s="61" t="s">
        <v>29</v>
      </c>
      <c r="S601" s="61" t="s">
        <v>29</v>
      </c>
      <c r="T601" s="237"/>
      <c r="U601" s="237"/>
      <c r="V601" s="270"/>
      <c r="W601" s="270"/>
      <c r="X601" s="290"/>
    </row>
    <row r="602" spans="1:24" ht="16.5" customHeight="1">
      <c r="A602" s="278"/>
      <c r="B602" s="114"/>
      <c r="C602" s="238"/>
      <c r="D602" s="115" t="str">
        <f>E485</f>
        <v>06-02-2015</v>
      </c>
      <c r="E602" s="115" t="s">
        <v>158</v>
      </c>
      <c r="F602" s="115" t="str">
        <f>G485</f>
        <v>06-02-2015</v>
      </c>
      <c r="G602" s="115" t="s">
        <v>158</v>
      </c>
      <c r="H602" s="115" t="str">
        <f>I485</f>
        <v>06-02-2015</v>
      </c>
      <c r="I602" s="115" t="s">
        <v>158</v>
      </c>
      <c r="J602" s="115" t="str">
        <f>K485</f>
        <v>06-02-2015</v>
      </c>
      <c r="K602" s="115" t="s">
        <v>158</v>
      </c>
      <c r="L602" s="115" t="str">
        <f>M485</f>
        <v>06-02-2015</v>
      </c>
      <c r="M602" s="115" t="s">
        <v>158</v>
      </c>
      <c r="N602" s="115" t="str">
        <f>O485</f>
        <v>06-02-2015</v>
      </c>
      <c r="O602" s="115" t="s">
        <v>158</v>
      </c>
      <c r="P602" s="115" t="str">
        <f>Q485</f>
        <v>06-02-2015</v>
      </c>
      <c r="Q602" s="115" t="s">
        <v>158</v>
      </c>
      <c r="R602" s="115" t="str">
        <f>S485</f>
        <v>06-02-2015</v>
      </c>
      <c r="S602" s="115" t="s">
        <v>158</v>
      </c>
      <c r="T602" s="62" t="s">
        <v>32</v>
      </c>
      <c r="U602" s="217"/>
      <c r="V602" s="242" t="s">
        <v>32</v>
      </c>
      <c r="W602" s="226" t="s">
        <v>32</v>
      </c>
      <c r="X602" s="270"/>
    </row>
    <row r="603" spans="1:24" ht="16.5" customHeight="1">
      <c r="A603" s="242">
        <v>1</v>
      </c>
      <c r="B603" s="128">
        <v>2</v>
      </c>
      <c r="C603" s="129">
        <v>3</v>
      </c>
      <c r="D603" s="242">
        <v>4</v>
      </c>
      <c r="E603" s="128">
        <v>5</v>
      </c>
      <c r="F603" s="130" t="s">
        <v>33</v>
      </c>
      <c r="G603" s="130" t="s">
        <v>34</v>
      </c>
      <c r="H603" s="130" t="s">
        <v>35</v>
      </c>
      <c r="I603" s="131">
        <v>9</v>
      </c>
      <c r="J603" s="131">
        <v>10</v>
      </c>
      <c r="K603" s="132" t="s">
        <v>36</v>
      </c>
      <c r="L603" s="131">
        <v>12</v>
      </c>
      <c r="M603" s="131">
        <v>13</v>
      </c>
      <c r="N603" s="131">
        <v>14</v>
      </c>
      <c r="O603" s="131">
        <v>15</v>
      </c>
      <c r="P603" s="131">
        <v>16</v>
      </c>
      <c r="Q603" s="131">
        <v>17</v>
      </c>
      <c r="R603" s="131">
        <v>18</v>
      </c>
      <c r="S603" s="131">
        <v>19</v>
      </c>
      <c r="T603" s="131">
        <v>20</v>
      </c>
      <c r="U603" s="131">
        <v>21</v>
      </c>
      <c r="V603" s="133">
        <v>22</v>
      </c>
      <c r="W603" s="134">
        <v>23</v>
      </c>
      <c r="X603" s="133">
        <v>24</v>
      </c>
    </row>
    <row r="604" spans="1:24" ht="16.5" customHeight="1">
      <c r="A604" s="135">
        <v>1</v>
      </c>
      <c r="B604" s="136" t="s">
        <v>37</v>
      </c>
      <c r="C604" s="227" t="s">
        <v>38</v>
      </c>
      <c r="D604" s="65">
        <f>SUM(E487)</f>
        <v>9500</v>
      </c>
      <c r="E604" s="65">
        <v>9500</v>
      </c>
      <c r="F604" s="65">
        <f>SUM(G487)</f>
        <v>8000</v>
      </c>
      <c r="G604" s="65">
        <v>8000</v>
      </c>
      <c r="H604" s="65">
        <f>SUM(I487)</f>
        <v>9000</v>
      </c>
      <c r="I604" s="65">
        <v>8000</v>
      </c>
      <c r="J604" s="65">
        <f>SUM(K487)</f>
        <v>7000</v>
      </c>
      <c r="K604" s="65">
        <v>7500</v>
      </c>
      <c r="L604" s="65">
        <f>SUM(M487)</f>
        <v>8000</v>
      </c>
      <c r="M604" s="65">
        <v>8000</v>
      </c>
      <c r="N604" s="65">
        <f>SUM(O487)</f>
        <v>9000</v>
      </c>
      <c r="O604" s="65">
        <v>9000</v>
      </c>
      <c r="P604" s="65">
        <f>SUM(Q487)</f>
        <v>9300</v>
      </c>
      <c r="Q604" s="65">
        <v>9300</v>
      </c>
      <c r="R604" s="101">
        <f>SUM(D604+F604+H604+J604+L604+N604+P604)/7</f>
        <v>8542.8571428571431</v>
      </c>
      <c r="S604" s="66">
        <f>SUM(E604+G604+I604+K604+M604+O604+Q604)/7</f>
        <v>8471.4285714285706</v>
      </c>
      <c r="T604" s="71">
        <f>SUM(S604-R604)</f>
        <v>-71.428571428572468</v>
      </c>
      <c r="U604" s="163">
        <f>AVERAGE(S604-R604)/R604</f>
        <v>-8.3612040133780475E-3</v>
      </c>
      <c r="V604" s="73">
        <f>MAX(E604,G604,I604,K604,M604,O604,Q604)</f>
        <v>9500</v>
      </c>
      <c r="W604" s="74">
        <f>MIN(E604,G604,I604,K604,M604,O604,Q604)</f>
        <v>7500</v>
      </c>
      <c r="X604" s="79"/>
    </row>
    <row r="605" spans="1:24" ht="16.5" customHeight="1">
      <c r="A605" s="135">
        <v>2</v>
      </c>
      <c r="B605" s="106" t="s">
        <v>39</v>
      </c>
      <c r="C605" s="107" t="s">
        <v>38</v>
      </c>
      <c r="D605" s="65">
        <f>SUM(E488)</f>
        <v>12000</v>
      </c>
      <c r="E605" s="66">
        <v>12000</v>
      </c>
      <c r="F605" s="65">
        <f>SUM(G488)</f>
        <v>11000</v>
      </c>
      <c r="G605" s="66">
        <v>11000</v>
      </c>
      <c r="H605" s="65">
        <f>SUM(I488)</f>
        <v>11000</v>
      </c>
      <c r="I605" s="66">
        <v>11000</v>
      </c>
      <c r="J605" s="65">
        <f>SUM(K488)</f>
        <v>11000</v>
      </c>
      <c r="K605" s="66">
        <v>11000</v>
      </c>
      <c r="L605" s="65">
        <f>SUM(M488)</f>
        <v>12000</v>
      </c>
      <c r="M605" s="66">
        <v>12000</v>
      </c>
      <c r="N605" s="65">
        <f>SUM(O488)</f>
        <v>11000</v>
      </c>
      <c r="O605" s="66">
        <v>11000</v>
      </c>
      <c r="P605" s="65">
        <f>SUM(Q488)</f>
        <v>12000</v>
      </c>
      <c r="Q605" s="66">
        <v>12000</v>
      </c>
      <c r="R605" s="137">
        <f>SUM(D605+F605+H605+J605+L605+N605+P605)/7</f>
        <v>11428.571428571429</v>
      </c>
      <c r="S605" s="66">
        <f>SUM(E605+G605+I605+K605+M605+O605+Q605)/7</f>
        <v>11428.571428571429</v>
      </c>
      <c r="T605" s="75">
        <f>SUM(S605-R605)</f>
        <v>0</v>
      </c>
      <c r="U605" s="164">
        <f>AVERAGE(S605-R605)/R605</f>
        <v>0</v>
      </c>
      <c r="V605" s="98">
        <f>MAX(E605,G605,I605,K605,M605,O605,Q605)</f>
        <v>12000</v>
      </c>
      <c r="W605" s="138">
        <f>MIN(E605,G605,I605,K605,M605,O605,Q605)</f>
        <v>11000</v>
      </c>
      <c r="X605" s="79"/>
    </row>
    <row r="606" spans="1:24" ht="16.5" customHeight="1">
      <c r="A606" s="114">
        <v>3</v>
      </c>
      <c r="B606" s="139" t="s">
        <v>40</v>
      </c>
      <c r="C606" s="82"/>
      <c r="D606" s="82"/>
      <c r="E606" s="83"/>
      <c r="F606" s="82"/>
      <c r="G606" s="83"/>
      <c r="H606" s="82"/>
      <c r="I606" s="83"/>
      <c r="J606" s="82"/>
      <c r="K606" s="83"/>
      <c r="L606" s="82"/>
      <c r="M606" s="83"/>
      <c r="N606" s="82"/>
      <c r="O606" s="83"/>
      <c r="P606" s="82"/>
      <c r="Q606" s="83"/>
      <c r="R606" s="83"/>
      <c r="S606" s="84"/>
      <c r="T606" s="84"/>
      <c r="U606" s="165"/>
      <c r="V606" s="86"/>
      <c r="W606" s="87"/>
      <c r="X606" s="88"/>
    </row>
    <row r="607" spans="1:24" ht="16.5" customHeight="1">
      <c r="A607" s="135"/>
      <c r="B607" s="140" t="s">
        <v>41</v>
      </c>
      <c r="C607" s="227" t="s">
        <v>42</v>
      </c>
      <c r="D607" s="65">
        <f>SUM(E490)</f>
        <v>12500</v>
      </c>
      <c r="E607" s="64">
        <v>12500</v>
      </c>
      <c r="F607" s="65">
        <f>SUM(G490)</f>
        <v>12000</v>
      </c>
      <c r="G607" s="64">
        <v>12000</v>
      </c>
      <c r="H607" s="65">
        <f>SUM(I490)</f>
        <v>13000</v>
      </c>
      <c r="I607" s="64">
        <v>12000</v>
      </c>
      <c r="J607" s="65">
        <f>SUM(K490)</f>
        <v>13500</v>
      </c>
      <c r="K607" s="64">
        <v>13500</v>
      </c>
      <c r="L607" s="65">
        <f>SUM(M490)</f>
        <v>14000</v>
      </c>
      <c r="M607" s="64">
        <v>14000</v>
      </c>
      <c r="N607" s="65">
        <f>SUM(O490)</f>
        <v>13000</v>
      </c>
      <c r="O607" s="64">
        <v>13000</v>
      </c>
      <c r="P607" s="65">
        <f>SUM(Q490)</f>
        <v>26000</v>
      </c>
      <c r="Q607" s="64">
        <v>26000</v>
      </c>
      <c r="R607" s="142">
        <f>SUM(D607+F607+H607+J607+L607+N607+P607)/7</f>
        <v>14857.142857142857</v>
      </c>
      <c r="S607" s="64">
        <f>SUM(E607+G607+I607+K607+M607+O607+Q607)/7</f>
        <v>14714.285714285714</v>
      </c>
      <c r="T607" s="92">
        <f>SUM(S607-R607)</f>
        <v>-142.85714285714312</v>
      </c>
      <c r="U607" s="166">
        <f>AVERAGE(S607-R607)/R607</f>
        <v>-9.6153846153846333E-3</v>
      </c>
      <c r="V607" s="69">
        <f>MAX(E607,G607,I607,K607,M607,O607,Q607)</f>
        <v>26000</v>
      </c>
      <c r="W607" s="70">
        <f>MIN(E607,G607,I607,K607,M607,O607,Q607)</f>
        <v>12000</v>
      </c>
      <c r="X607" s="79"/>
    </row>
    <row r="608" spans="1:24" ht="16.5" customHeight="1">
      <c r="A608" s="79">
        <v>4</v>
      </c>
      <c r="B608" s="106" t="s">
        <v>43</v>
      </c>
      <c r="C608" s="82"/>
      <c r="D608" s="82"/>
      <c r="E608" s="83"/>
      <c r="F608" s="82"/>
      <c r="G608" s="83"/>
      <c r="H608" s="82"/>
      <c r="I608" s="83"/>
      <c r="J608" s="82"/>
      <c r="K608" s="83"/>
      <c r="L608" s="82"/>
      <c r="M608" s="83"/>
      <c r="N608" s="82"/>
      <c r="O608" s="83"/>
      <c r="P608" s="82"/>
      <c r="Q608" s="83"/>
      <c r="R608" s="83"/>
      <c r="S608" s="84"/>
      <c r="T608" s="84"/>
      <c r="U608" s="165"/>
      <c r="V608" s="86"/>
      <c r="W608" s="87"/>
      <c r="X608" s="79"/>
    </row>
    <row r="609" spans="1:24" ht="16.5" customHeight="1">
      <c r="A609" s="79"/>
      <c r="B609" s="78" t="s">
        <v>44</v>
      </c>
      <c r="C609" s="100" t="s">
        <v>38</v>
      </c>
      <c r="D609" s="65">
        <f>SUM(E492)</f>
        <v>7500</v>
      </c>
      <c r="E609" s="65">
        <v>7500</v>
      </c>
      <c r="F609" s="65">
        <f>SUM(G492)</f>
        <v>10000</v>
      </c>
      <c r="G609" s="64">
        <v>10000</v>
      </c>
      <c r="H609" s="65">
        <f>SUM(I492)</f>
        <v>7500</v>
      </c>
      <c r="I609" s="64">
        <v>10000</v>
      </c>
      <c r="J609" s="65">
        <f>SUM(K492)</f>
        <v>7000</v>
      </c>
      <c r="K609" s="64">
        <v>7000</v>
      </c>
      <c r="L609" s="65">
        <f>SUM(M492)</f>
        <v>8000</v>
      </c>
      <c r="M609" s="64">
        <v>8000</v>
      </c>
      <c r="N609" s="65">
        <f>SUM(O492)</f>
        <v>7500</v>
      </c>
      <c r="O609" s="64">
        <v>7500</v>
      </c>
      <c r="P609" s="65">
        <f>SUM(Q492)</f>
        <v>10000</v>
      </c>
      <c r="Q609" s="64">
        <v>10000</v>
      </c>
      <c r="R609" s="142">
        <f>SUM(D609+F609+H609+J609+L609+N609+P609)/7</f>
        <v>8214.2857142857138</v>
      </c>
      <c r="S609" s="64">
        <f>SUM(E609+G609+I609+K609+M609+O609+Q609)/7</f>
        <v>8571.4285714285706</v>
      </c>
      <c r="T609" s="92">
        <f>SUM(S609-R609)</f>
        <v>357.14285714285688</v>
      </c>
      <c r="U609" s="166">
        <f>AVERAGE(S609-R609)/R609</f>
        <v>4.3478260869565188E-2</v>
      </c>
      <c r="V609" s="69">
        <f>MAX(E609,G609,I609,K609,M609,O609,Q609)</f>
        <v>10000</v>
      </c>
      <c r="W609" s="70">
        <f>MIN(E609,G609,I609,K609,M609,O609,Q609)</f>
        <v>7000</v>
      </c>
      <c r="X609" s="79"/>
    </row>
    <row r="610" spans="1:24" ht="16.5" customHeight="1">
      <c r="A610" s="114">
        <v>5</v>
      </c>
      <c r="B610" s="143" t="s">
        <v>45</v>
      </c>
      <c r="C610" s="82"/>
      <c r="D610" s="82"/>
      <c r="E610" s="83"/>
      <c r="F610" s="82"/>
      <c r="G610" s="83"/>
      <c r="H610" s="82"/>
      <c r="I610" s="83"/>
      <c r="J610" s="82"/>
      <c r="K610" s="83"/>
      <c r="L610" s="82"/>
      <c r="M610" s="83"/>
      <c r="N610" s="82"/>
      <c r="O610" s="83"/>
      <c r="P610" s="82"/>
      <c r="Q610" s="83"/>
      <c r="R610" s="83"/>
      <c r="S610" s="84"/>
      <c r="T610" s="84"/>
      <c r="U610" s="165"/>
      <c r="V610" s="86"/>
      <c r="W610" s="87"/>
      <c r="X610" s="79"/>
    </row>
    <row r="611" spans="1:24" ht="16.5" customHeight="1">
      <c r="A611" s="79"/>
      <c r="B611" s="78" t="s">
        <v>46</v>
      </c>
      <c r="C611" s="100" t="s">
        <v>38</v>
      </c>
      <c r="D611" s="65">
        <f t="shared" ref="D611:F612" si="308">SUM(E494)</f>
        <v>95000</v>
      </c>
      <c r="E611" s="65">
        <v>95000</v>
      </c>
      <c r="F611" s="65">
        <f t="shared" si="308"/>
        <v>95000</v>
      </c>
      <c r="G611" s="65">
        <v>95000</v>
      </c>
      <c r="H611" s="65">
        <f>SUM(I494)</f>
        <v>95000</v>
      </c>
      <c r="I611" s="65">
        <v>95000</v>
      </c>
      <c r="J611" s="65">
        <f>SUM(K494)</f>
        <v>95000</v>
      </c>
      <c r="K611" s="65">
        <v>95000</v>
      </c>
      <c r="L611" s="65">
        <f>SUM(M494)</f>
        <v>100000</v>
      </c>
      <c r="M611" s="65">
        <v>100000</v>
      </c>
      <c r="N611" s="65">
        <f>SUM(O494)</f>
        <v>95000</v>
      </c>
      <c r="O611" s="65">
        <v>95000</v>
      </c>
      <c r="P611" s="65">
        <f>SUM(Q494)</f>
        <v>95000</v>
      </c>
      <c r="Q611" s="65">
        <v>95000</v>
      </c>
      <c r="R611" s="101">
        <f>SUM(D611+F611+H611+J611+L611+N611+P611)/7</f>
        <v>95714.28571428571</v>
      </c>
      <c r="S611" s="65">
        <f>SUM(E611+G611+I611+K611+M611+O611+Q611)/7</f>
        <v>95714.28571428571</v>
      </c>
      <c r="T611" s="71">
        <f>SUM(S611-R611)</f>
        <v>0</v>
      </c>
      <c r="U611" s="163">
        <f>AVERAGE(S611-R611)/R611</f>
        <v>0</v>
      </c>
      <c r="V611" s="73">
        <f>MAX(E611,G611,I611,K611,M611,O611,Q611)</f>
        <v>100000</v>
      </c>
      <c r="W611" s="74">
        <f>MIN(E611,G611,I611,K611,M611,O611,Q611)</f>
        <v>95000</v>
      </c>
      <c r="X611" s="79"/>
    </row>
    <row r="612" spans="1:24" ht="16.5" customHeight="1">
      <c r="A612" s="135"/>
      <c r="B612" s="78" t="s">
        <v>47</v>
      </c>
      <c r="C612" s="120" t="s">
        <v>38</v>
      </c>
      <c r="D612" s="65">
        <f t="shared" si="308"/>
        <v>40000</v>
      </c>
      <c r="E612" s="65">
        <v>40000</v>
      </c>
      <c r="F612" s="65">
        <f t="shared" si="308"/>
        <v>40000</v>
      </c>
      <c r="G612" s="65">
        <v>40000</v>
      </c>
      <c r="H612" s="65">
        <f>SUM(I495)</f>
        <v>45000</v>
      </c>
      <c r="I612" s="65">
        <v>40000</v>
      </c>
      <c r="J612" s="65">
        <f>SUM(K495)</f>
        <v>30000</v>
      </c>
      <c r="K612" s="65">
        <v>30000</v>
      </c>
      <c r="L612" s="65">
        <f>SUM(M495)</f>
        <v>20000</v>
      </c>
      <c r="M612" s="65">
        <v>20500</v>
      </c>
      <c r="N612" s="65">
        <f>SUM(O495)</f>
        <v>45000</v>
      </c>
      <c r="O612" s="65">
        <v>45000</v>
      </c>
      <c r="P612" s="65">
        <f>SUM(Q495)</f>
        <v>30000</v>
      </c>
      <c r="Q612" s="65">
        <v>30000</v>
      </c>
      <c r="R612" s="101">
        <f>SUM(D612+F612+H612+J612+L612+N612+P612)/7</f>
        <v>35714.285714285717</v>
      </c>
      <c r="S612" s="65">
        <f>SUM(E612+G612+I612+K612+M612+O612+Q612)/7</f>
        <v>35071.428571428572</v>
      </c>
      <c r="T612" s="71">
        <f>SUM(S612-R612)</f>
        <v>-642.85714285714494</v>
      </c>
      <c r="U612" s="163">
        <f>AVERAGE(S612-R612)/R612</f>
        <v>-1.8000000000000058E-2</v>
      </c>
      <c r="V612" s="73">
        <f>MAX(E612,G612,I612,K612,M612,O612,Q612)</f>
        <v>45000</v>
      </c>
      <c r="W612" s="74">
        <f>MIN(E612,G612,I612,K612,M612,O612,Q612)</f>
        <v>20500</v>
      </c>
      <c r="X612" s="79"/>
    </row>
    <row r="613" spans="1:24" ht="16.5" customHeight="1">
      <c r="A613" s="114">
        <v>6</v>
      </c>
      <c r="B613" s="106" t="s">
        <v>48</v>
      </c>
      <c r="C613" s="82"/>
      <c r="D613" s="82"/>
      <c r="E613" s="83"/>
      <c r="F613" s="82"/>
      <c r="G613" s="83"/>
      <c r="H613" s="82"/>
      <c r="I613" s="83"/>
      <c r="J613" s="82"/>
      <c r="K613" s="83"/>
      <c r="L613" s="82"/>
      <c r="M613" s="83"/>
      <c r="N613" s="82"/>
      <c r="O613" s="83"/>
      <c r="P613" s="82"/>
      <c r="Q613" s="83"/>
      <c r="R613" s="83"/>
      <c r="S613" s="84"/>
      <c r="T613" s="84"/>
      <c r="U613" s="165"/>
      <c r="V613" s="86"/>
      <c r="W613" s="87"/>
      <c r="X613" s="79"/>
    </row>
    <row r="614" spans="1:24" ht="16.5" customHeight="1">
      <c r="A614" s="114"/>
      <c r="B614" s="78" t="s">
        <v>49</v>
      </c>
      <c r="C614" s="120" t="s">
        <v>38</v>
      </c>
      <c r="D614" s="65">
        <f>SUM(E497)</f>
        <v>20000</v>
      </c>
      <c r="E614" s="65">
        <v>21000</v>
      </c>
      <c r="F614" s="65">
        <f>SUM(G497)</f>
        <v>22500</v>
      </c>
      <c r="G614" s="65">
        <v>22500</v>
      </c>
      <c r="H614" s="65">
        <f>SUM(I497)</f>
        <v>23000</v>
      </c>
      <c r="I614" s="65">
        <v>22500</v>
      </c>
      <c r="J614" s="65">
        <f>SUM(K497)</f>
        <v>22000</v>
      </c>
      <c r="K614" s="65">
        <v>21500</v>
      </c>
      <c r="L614" s="65">
        <f>SUM(M497)</f>
        <v>20500</v>
      </c>
      <c r="M614" s="65">
        <v>22500</v>
      </c>
      <c r="N614" s="65">
        <f>SUM(O497)</f>
        <v>23000</v>
      </c>
      <c r="O614" s="65">
        <v>22000</v>
      </c>
      <c r="P614" s="65">
        <f>SUM(Q497)</f>
        <v>23000</v>
      </c>
      <c r="Q614" s="65">
        <v>22000</v>
      </c>
      <c r="R614" s="101">
        <f>SUM(D614+F614+H614+J614+L614+N614+P614)/7</f>
        <v>22000</v>
      </c>
      <c r="S614" s="65">
        <f>SUM(E614+G614+I614+K614+M614+O614+Q614)/7</f>
        <v>22000</v>
      </c>
      <c r="T614" s="71">
        <f>SUM(S614-R614)</f>
        <v>0</v>
      </c>
      <c r="U614" s="163">
        <f>AVERAGE(S614-R614)/R614</f>
        <v>0</v>
      </c>
      <c r="V614" s="73">
        <f>MAX(E614,G614,I614,K614,M614,O614,Q614)</f>
        <v>22500</v>
      </c>
      <c r="W614" s="74">
        <f>MIN(E614,G614,I614,K614,M614,O614,Q614)</f>
        <v>21000</v>
      </c>
      <c r="X614" s="79"/>
    </row>
    <row r="615" spans="1:24" ht="16.5" customHeight="1">
      <c r="A615" s="114">
        <v>7</v>
      </c>
      <c r="B615" s="143" t="s">
        <v>50</v>
      </c>
      <c r="C615" s="82"/>
      <c r="D615" s="82"/>
      <c r="E615" s="83"/>
      <c r="F615" s="82"/>
      <c r="G615" s="83"/>
      <c r="H615" s="82"/>
      <c r="I615" s="83"/>
      <c r="J615" s="82"/>
      <c r="K615" s="83"/>
      <c r="L615" s="82"/>
      <c r="M615" s="83"/>
      <c r="N615" s="82"/>
      <c r="O615" s="83"/>
      <c r="P615" s="82"/>
      <c r="Q615" s="83"/>
      <c r="R615" s="83"/>
      <c r="S615" s="84"/>
      <c r="T615" s="84"/>
      <c r="U615" s="165"/>
      <c r="V615" s="86"/>
      <c r="W615" s="87"/>
      <c r="X615" s="79"/>
    </row>
    <row r="616" spans="1:24" ht="16.5" customHeight="1">
      <c r="A616" s="79"/>
      <c r="B616" s="145" t="s">
        <v>51</v>
      </c>
      <c r="C616" s="120" t="s">
        <v>38</v>
      </c>
      <c r="D616" s="65">
        <f t="shared" ref="D616:F617" si="309">SUM(E499)</f>
        <v>20000</v>
      </c>
      <c r="E616" s="65">
        <v>20000</v>
      </c>
      <c r="F616" s="65">
        <f t="shared" si="309"/>
        <v>40000</v>
      </c>
      <c r="G616" s="65">
        <v>20000</v>
      </c>
      <c r="H616" s="65">
        <f>SUM(I499)</f>
        <v>40000</v>
      </c>
      <c r="I616" s="65">
        <v>20000</v>
      </c>
      <c r="J616" s="65">
        <f>SUM(K499)</f>
        <v>18000</v>
      </c>
      <c r="K616" s="65">
        <v>25000</v>
      </c>
      <c r="L616" s="65">
        <f>SUM(M499)</f>
        <v>30000</v>
      </c>
      <c r="M616" s="65">
        <v>30000</v>
      </c>
      <c r="N616" s="65">
        <f>SUM(O499)</f>
        <v>40000</v>
      </c>
      <c r="O616" s="65">
        <v>30000</v>
      </c>
      <c r="P616" s="65">
        <f>SUM(Q499)</f>
        <v>30000</v>
      </c>
      <c r="Q616" s="65">
        <v>30000</v>
      </c>
      <c r="R616" s="101">
        <f>SUM(D616+F616+H616+J616+L616+N616+P616)/7</f>
        <v>31142.857142857141</v>
      </c>
      <c r="S616" s="65">
        <f>SUM(E616+G616+I616+K616+M616+O616+Q616)/7</f>
        <v>25000</v>
      </c>
      <c r="T616" s="71">
        <f>SUM(S616-R616)</f>
        <v>-6142.8571428571413</v>
      </c>
      <c r="U616" s="163">
        <f>AVERAGE(S616-R616)/R616</f>
        <v>-0.1972477064220183</v>
      </c>
      <c r="V616" s="73">
        <f>MAX(E616,G616,I616,K616,M616,O616,Q616)</f>
        <v>30000</v>
      </c>
      <c r="W616" s="74">
        <f>MIN(E616,G616,I616,K616,M616,O616,Q616)</f>
        <v>20000</v>
      </c>
      <c r="X616" s="79"/>
    </row>
    <row r="617" spans="1:24" ht="16.5" customHeight="1">
      <c r="A617" s="135"/>
      <c r="B617" s="78" t="s">
        <v>52</v>
      </c>
      <c r="C617" s="120" t="s">
        <v>38</v>
      </c>
      <c r="D617" s="65">
        <f t="shared" si="309"/>
        <v>20000</v>
      </c>
      <c r="E617" s="65">
        <v>20000</v>
      </c>
      <c r="F617" s="65">
        <f t="shared" si="309"/>
        <v>24000</v>
      </c>
      <c r="G617" s="65">
        <v>25000</v>
      </c>
      <c r="H617" s="65">
        <f>SUM(I500)</f>
        <v>30000</v>
      </c>
      <c r="I617" s="65">
        <v>25000</v>
      </c>
      <c r="J617" s="65">
        <f>SUM(K500)</f>
        <v>16000</v>
      </c>
      <c r="K617" s="65">
        <v>20000</v>
      </c>
      <c r="L617" s="65">
        <f>SUM(M500)</f>
        <v>30000</v>
      </c>
      <c r="M617" s="65">
        <v>25000</v>
      </c>
      <c r="N617" s="65">
        <f>SUM(O500)</f>
        <v>30000</v>
      </c>
      <c r="O617" s="65">
        <v>20000</v>
      </c>
      <c r="P617" s="65">
        <f>SUM(Q500)</f>
        <v>25000</v>
      </c>
      <c r="Q617" s="65">
        <v>30000</v>
      </c>
      <c r="R617" s="101">
        <f>SUM(D617+F617+H617+J617+L617+N617+P617)/7</f>
        <v>25000</v>
      </c>
      <c r="S617" s="65">
        <f>SUM(E617+G617+I617+K617+M617+O617+Q617)/7</f>
        <v>23571.428571428572</v>
      </c>
      <c r="T617" s="71">
        <f>SUM(S617-R617)</f>
        <v>-1428.5714285714275</v>
      </c>
      <c r="U617" s="163">
        <f>AVERAGE(S617-R617)/R617</f>
        <v>-5.7142857142857099E-2</v>
      </c>
      <c r="V617" s="73">
        <f>MAX(E617,G617,I617,K617,M617,O617,Q617)</f>
        <v>30000</v>
      </c>
      <c r="W617" s="74">
        <f>MIN(E617,G617,I617,K617,M617,O617,Q617)</f>
        <v>20000</v>
      </c>
      <c r="X617" s="79"/>
    </row>
    <row r="618" spans="1:24" ht="16.5" customHeight="1">
      <c r="A618" s="144">
        <v>8</v>
      </c>
      <c r="B618" s="146" t="s">
        <v>53</v>
      </c>
      <c r="C618" s="82"/>
      <c r="D618" s="82"/>
      <c r="E618" s="83"/>
      <c r="F618" s="82"/>
      <c r="G618" s="83"/>
      <c r="H618" s="82"/>
      <c r="I618" s="83"/>
      <c r="J618" s="82"/>
      <c r="K618" s="83"/>
      <c r="L618" s="82"/>
      <c r="M618" s="83"/>
      <c r="N618" s="82"/>
      <c r="O618" s="83"/>
      <c r="P618" s="82"/>
      <c r="Q618" s="83"/>
      <c r="R618" s="83"/>
      <c r="S618" s="84"/>
      <c r="T618" s="84"/>
      <c r="U618" s="165"/>
      <c r="V618" s="86"/>
      <c r="W618" s="87"/>
      <c r="X618" s="79"/>
    </row>
    <row r="619" spans="1:24" ht="16.5" customHeight="1">
      <c r="A619" s="114"/>
      <c r="B619" s="147" t="s">
        <v>54</v>
      </c>
      <c r="C619" s="120" t="s">
        <v>38</v>
      </c>
      <c r="D619" s="65">
        <f t="shared" ref="D619:F625" si="310">SUM(E502)</f>
        <v>10000</v>
      </c>
      <c r="E619" s="65">
        <v>18000</v>
      </c>
      <c r="F619" s="65">
        <f t="shared" si="310"/>
        <v>40000</v>
      </c>
      <c r="G619" s="65">
        <v>40000</v>
      </c>
      <c r="H619" s="65">
        <f t="shared" ref="H619:H625" si="311">SUM(I502)</f>
        <v>30000</v>
      </c>
      <c r="I619" s="65">
        <v>40000</v>
      </c>
      <c r="J619" s="65">
        <f t="shared" ref="J619:J625" si="312">SUM(K502)</f>
        <v>20000</v>
      </c>
      <c r="K619" s="65">
        <v>20000</v>
      </c>
      <c r="L619" s="65">
        <f t="shared" ref="L619:L625" si="313">SUM(M502)</f>
        <v>25000</v>
      </c>
      <c r="M619" s="65">
        <v>25000</v>
      </c>
      <c r="N619" s="65">
        <f t="shared" ref="N619:N625" si="314">SUM(O502)</f>
        <v>30000</v>
      </c>
      <c r="O619" s="65">
        <v>24000</v>
      </c>
      <c r="P619" s="65">
        <f t="shared" ref="P619:P625" si="315">SUM(Q502)</f>
        <v>20000</v>
      </c>
      <c r="Q619" s="65">
        <v>20000</v>
      </c>
      <c r="R619" s="101">
        <f t="shared" ref="R619:S624" si="316">SUM(D619+F619+H619+J619+L619+N619+P619)/7</f>
        <v>25000</v>
      </c>
      <c r="S619" s="65">
        <f t="shared" si="316"/>
        <v>26714.285714285714</v>
      </c>
      <c r="T619" s="71">
        <f t="shared" ref="T619:T625" si="317">SUM(S619-R619)</f>
        <v>1714.2857142857138</v>
      </c>
      <c r="U619" s="163">
        <f t="shared" ref="U619:U625" si="318">AVERAGE(S619-R619)/R619</f>
        <v>6.8571428571428547E-2</v>
      </c>
      <c r="V619" s="73">
        <f t="shared" ref="V619:V625" si="319">MAX(E619,G619,I619,K619,M619,O619,Q619)</f>
        <v>40000</v>
      </c>
      <c r="W619" s="74">
        <f t="shared" ref="W619:W625" si="320">MIN(E619,G619,I619,K619,M619,O619,Q619)</f>
        <v>18000</v>
      </c>
      <c r="X619" s="79"/>
    </row>
    <row r="620" spans="1:24" ht="16.5" customHeight="1">
      <c r="A620" s="114"/>
      <c r="B620" s="106" t="s">
        <v>55</v>
      </c>
      <c r="C620" s="120" t="s">
        <v>38</v>
      </c>
      <c r="D620" s="65">
        <f t="shared" si="310"/>
        <v>35000</v>
      </c>
      <c r="E620" s="65">
        <v>25000</v>
      </c>
      <c r="F620" s="65">
        <f t="shared" si="310"/>
        <v>24000</v>
      </c>
      <c r="G620" s="65">
        <v>24000</v>
      </c>
      <c r="H620" s="65">
        <f t="shared" si="311"/>
        <v>50000</v>
      </c>
      <c r="I620" s="65">
        <v>24000</v>
      </c>
      <c r="J620" s="65">
        <f t="shared" si="312"/>
        <v>36000</v>
      </c>
      <c r="K620" s="65">
        <v>30000</v>
      </c>
      <c r="L620" s="65">
        <f t="shared" si="313"/>
        <v>50000</v>
      </c>
      <c r="M620" s="65">
        <v>40000</v>
      </c>
      <c r="N620" s="65">
        <f t="shared" si="314"/>
        <v>50000</v>
      </c>
      <c r="O620" s="65">
        <v>30000</v>
      </c>
      <c r="P620" s="65">
        <f t="shared" si="315"/>
        <v>30000</v>
      </c>
      <c r="Q620" s="65">
        <v>30000</v>
      </c>
      <c r="R620" s="101">
        <f t="shared" si="316"/>
        <v>39285.714285714283</v>
      </c>
      <c r="S620" s="65">
        <f t="shared" si="316"/>
        <v>29000</v>
      </c>
      <c r="T620" s="71">
        <f t="shared" si="317"/>
        <v>-10285.714285714283</v>
      </c>
      <c r="U620" s="163">
        <f t="shared" si="318"/>
        <v>-0.26181818181818178</v>
      </c>
      <c r="V620" s="73">
        <f t="shared" si="319"/>
        <v>40000</v>
      </c>
      <c r="W620" s="74">
        <f t="shared" si="320"/>
        <v>24000</v>
      </c>
      <c r="X620" s="79"/>
    </row>
    <row r="621" spans="1:24" ht="16.5" customHeight="1">
      <c r="A621" s="79">
        <v>9</v>
      </c>
      <c r="B621" s="88" t="s">
        <v>56</v>
      </c>
      <c r="C621" s="148" t="s">
        <v>38</v>
      </c>
      <c r="D621" s="65">
        <f t="shared" si="310"/>
        <v>16000</v>
      </c>
      <c r="E621" s="65">
        <v>16000</v>
      </c>
      <c r="F621" s="65">
        <f t="shared" si="310"/>
        <v>22000</v>
      </c>
      <c r="G621" s="65">
        <v>18000</v>
      </c>
      <c r="H621" s="65">
        <f t="shared" si="311"/>
        <v>20000</v>
      </c>
      <c r="I621" s="65">
        <v>18000</v>
      </c>
      <c r="J621" s="65">
        <f t="shared" si="312"/>
        <v>16000</v>
      </c>
      <c r="K621" s="65">
        <v>16000</v>
      </c>
      <c r="L621" s="65">
        <f t="shared" si="313"/>
        <v>20000</v>
      </c>
      <c r="M621" s="65">
        <v>20000</v>
      </c>
      <c r="N621" s="65">
        <f t="shared" si="314"/>
        <v>20000</v>
      </c>
      <c r="O621" s="65">
        <v>20000</v>
      </c>
      <c r="P621" s="65">
        <f t="shared" si="315"/>
        <v>20000</v>
      </c>
      <c r="Q621" s="65">
        <v>20000</v>
      </c>
      <c r="R621" s="101">
        <f t="shared" si="316"/>
        <v>19142.857142857141</v>
      </c>
      <c r="S621" s="65">
        <f t="shared" si="316"/>
        <v>18285.714285714286</v>
      </c>
      <c r="T621" s="71">
        <f t="shared" si="317"/>
        <v>-857.14285714285506</v>
      </c>
      <c r="U621" s="163">
        <f t="shared" si="318"/>
        <v>-4.4776119402984968E-2</v>
      </c>
      <c r="V621" s="73">
        <f t="shared" si="319"/>
        <v>20000</v>
      </c>
      <c r="W621" s="74">
        <f t="shared" si="320"/>
        <v>16000</v>
      </c>
      <c r="X621" s="79"/>
    </row>
    <row r="622" spans="1:24" ht="16.5" customHeight="1">
      <c r="A622" s="79">
        <v>10</v>
      </c>
      <c r="B622" s="88" t="s">
        <v>57</v>
      </c>
      <c r="C622" s="148" t="s">
        <v>38</v>
      </c>
      <c r="D622" s="65">
        <f t="shared" si="310"/>
        <v>16000</v>
      </c>
      <c r="E622" s="65">
        <v>16000</v>
      </c>
      <c r="F622" s="65">
        <f t="shared" si="310"/>
        <v>22000</v>
      </c>
      <c r="G622" s="65">
        <v>20000</v>
      </c>
      <c r="H622" s="65">
        <f t="shared" si="311"/>
        <v>20000</v>
      </c>
      <c r="I622" s="65">
        <v>20000</v>
      </c>
      <c r="J622" s="65">
        <f t="shared" si="312"/>
        <v>16000</v>
      </c>
      <c r="K622" s="65">
        <v>15000</v>
      </c>
      <c r="L622" s="65">
        <f t="shared" si="313"/>
        <v>20000</v>
      </c>
      <c r="M622" s="65">
        <v>20000</v>
      </c>
      <c r="N622" s="65">
        <f t="shared" si="314"/>
        <v>20000</v>
      </c>
      <c r="O622" s="65">
        <v>20000</v>
      </c>
      <c r="P622" s="65">
        <f t="shared" si="315"/>
        <v>20000</v>
      </c>
      <c r="Q622" s="65">
        <v>20000</v>
      </c>
      <c r="R622" s="101">
        <f t="shared" si="316"/>
        <v>19142.857142857141</v>
      </c>
      <c r="S622" s="65">
        <f t="shared" si="316"/>
        <v>18714.285714285714</v>
      </c>
      <c r="T622" s="71">
        <f t="shared" si="317"/>
        <v>-428.57142857142753</v>
      </c>
      <c r="U622" s="163">
        <f t="shared" si="318"/>
        <v>-2.2388059701492484E-2</v>
      </c>
      <c r="V622" s="73">
        <f t="shared" si="319"/>
        <v>20000</v>
      </c>
      <c r="W622" s="74">
        <f t="shared" si="320"/>
        <v>15000</v>
      </c>
      <c r="X622" s="79"/>
    </row>
    <row r="623" spans="1:24" ht="16.5" customHeight="1">
      <c r="A623" s="95">
        <v>11</v>
      </c>
      <c r="B623" s="88" t="s">
        <v>58</v>
      </c>
      <c r="C623" s="148" t="s">
        <v>38</v>
      </c>
      <c r="D623" s="65">
        <f t="shared" si="310"/>
        <v>6000</v>
      </c>
      <c r="E623" s="65">
        <v>8000</v>
      </c>
      <c r="F623" s="65">
        <f t="shared" si="310"/>
        <v>14000</v>
      </c>
      <c r="G623" s="65">
        <v>14000</v>
      </c>
      <c r="H623" s="65">
        <f t="shared" si="311"/>
        <v>12000</v>
      </c>
      <c r="I623" s="65">
        <v>14000</v>
      </c>
      <c r="J623" s="65">
        <f t="shared" si="312"/>
        <v>7000</v>
      </c>
      <c r="K623" s="65">
        <v>7000</v>
      </c>
      <c r="L623" s="65">
        <f t="shared" si="313"/>
        <v>10000</v>
      </c>
      <c r="M623" s="65">
        <v>10000</v>
      </c>
      <c r="N623" s="65">
        <f t="shared" si="314"/>
        <v>12000</v>
      </c>
      <c r="O623" s="65">
        <v>10000</v>
      </c>
      <c r="P623" s="65">
        <f t="shared" si="315"/>
        <v>12000</v>
      </c>
      <c r="Q623" s="65">
        <v>10000</v>
      </c>
      <c r="R623" s="101">
        <f t="shared" si="316"/>
        <v>10428.571428571429</v>
      </c>
      <c r="S623" s="65">
        <f t="shared" si="316"/>
        <v>10428.571428571429</v>
      </c>
      <c r="T623" s="71">
        <f t="shared" si="317"/>
        <v>0</v>
      </c>
      <c r="U623" s="163">
        <f t="shared" si="318"/>
        <v>0</v>
      </c>
      <c r="V623" s="73">
        <f t="shared" si="319"/>
        <v>14000</v>
      </c>
      <c r="W623" s="74">
        <f t="shared" si="320"/>
        <v>7000</v>
      </c>
      <c r="X623" s="79"/>
    </row>
    <row r="624" spans="1:24" ht="16.5" customHeight="1">
      <c r="A624" s="79">
        <v>12</v>
      </c>
      <c r="B624" s="149" t="s">
        <v>59</v>
      </c>
      <c r="C624" s="233" t="s">
        <v>38</v>
      </c>
      <c r="D624" s="65">
        <f t="shared" si="310"/>
        <v>6000</v>
      </c>
      <c r="E624" s="65">
        <v>6000</v>
      </c>
      <c r="F624" s="65">
        <f t="shared" si="310"/>
        <v>7000</v>
      </c>
      <c r="G624" s="65">
        <v>7000</v>
      </c>
      <c r="H624" s="65">
        <f t="shared" si="311"/>
        <v>8000</v>
      </c>
      <c r="I624" s="65">
        <v>7000</v>
      </c>
      <c r="J624" s="65">
        <f t="shared" si="312"/>
        <v>5000</v>
      </c>
      <c r="K624" s="65">
        <v>5000</v>
      </c>
      <c r="L624" s="65">
        <f t="shared" si="313"/>
        <v>6000</v>
      </c>
      <c r="M624" s="65">
        <v>6000</v>
      </c>
      <c r="N624" s="65">
        <f t="shared" si="314"/>
        <v>8000</v>
      </c>
      <c r="O624" s="65">
        <v>8000</v>
      </c>
      <c r="P624" s="65">
        <f t="shared" si="315"/>
        <v>8000</v>
      </c>
      <c r="Q624" s="65">
        <v>7000</v>
      </c>
      <c r="R624" s="101">
        <f t="shared" si="316"/>
        <v>6857.1428571428569</v>
      </c>
      <c r="S624" s="65">
        <f t="shared" si="316"/>
        <v>6571.4285714285716</v>
      </c>
      <c r="T624" s="71">
        <f t="shared" si="317"/>
        <v>-285.71428571428532</v>
      </c>
      <c r="U624" s="163">
        <f t="shared" si="318"/>
        <v>-4.1666666666666609E-2</v>
      </c>
      <c r="V624" s="73">
        <f t="shared" si="319"/>
        <v>8000</v>
      </c>
      <c r="W624" s="74">
        <f t="shared" si="320"/>
        <v>5000</v>
      </c>
      <c r="X624" s="79"/>
    </row>
    <row r="625" spans="1:24" ht="16.5" customHeight="1">
      <c r="A625" s="95">
        <v>13</v>
      </c>
      <c r="B625" s="149" t="s">
        <v>60</v>
      </c>
      <c r="C625" s="233" t="s">
        <v>38</v>
      </c>
      <c r="D625" s="65">
        <f t="shared" si="310"/>
        <v>10000</v>
      </c>
      <c r="E625" s="65">
        <v>10000</v>
      </c>
      <c r="F625" s="65">
        <f t="shared" si="310"/>
        <v>11000</v>
      </c>
      <c r="G625" s="65">
        <v>11000</v>
      </c>
      <c r="H625" s="65">
        <f t="shared" si="311"/>
        <v>10000</v>
      </c>
      <c r="I625" s="65">
        <v>11000</v>
      </c>
      <c r="J625" s="65">
        <f t="shared" si="312"/>
        <v>8000</v>
      </c>
      <c r="K625" s="65">
        <v>8000</v>
      </c>
      <c r="L625" s="65">
        <f t="shared" si="313"/>
        <v>10000</v>
      </c>
      <c r="M625" s="65">
        <v>10000</v>
      </c>
      <c r="N625" s="65">
        <f t="shared" si="314"/>
        <v>10000</v>
      </c>
      <c r="O625" s="65">
        <v>10000</v>
      </c>
      <c r="P625" s="65">
        <f t="shared" si="315"/>
        <v>12000</v>
      </c>
      <c r="Q625" s="65">
        <v>12000</v>
      </c>
      <c r="R625" s="101">
        <v>8000</v>
      </c>
      <c r="S625" s="65">
        <v>8000</v>
      </c>
      <c r="T625" s="71">
        <f t="shared" si="317"/>
        <v>0</v>
      </c>
      <c r="U625" s="163">
        <f t="shared" si="318"/>
        <v>0</v>
      </c>
      <c r="V625" s="73">
        <f t="shared" si="319"/>
        <v>12000</v>
      </c>
      <c r="W625" s="74">
        <f t="shared" si="320"/>
        <v>8000</v>
      </c>
      <c r="X625" s="79"/>
    </row>
    <row r="626" spans="1:24" ht="16.5" customHeight="1">
      <c r="A626" s="95">
        <v>14</v>
      </c>
      <c r="B626" s="149" t="s">
        <v>61</v>
      </c>
      <c r="C626" s="82"/>
      <c r="D626" s="82"/>
      <c r="E626" s="83"/>
      <c r="F626" s="82"/>
      <c r="G626" s="83"/>
      <c r="H626" s="82"/>
      <c r="I626" s="83"/>
      <c r="J626" s="82"/>
      <c r="K626" s="83"/>
      <c r="L626" s="82"/>
      <c r="M626" s="83"/>
      <c r="N626" s="82"/>
      <c r="O626" s="83"/>
      <c r="P626" s="82"/>
      <c r="Q626" s="83"/>
      <c r="R626" s="83"/>
      <c r="S626" s="84"/>
      <c r="T626" s="84"/>
      <c r="U626" s="165"/>
      <c r="V626" s="86"/>
      <c r="W626" s="87"/>
      <c r="X626" s="79"/>
    </row>
    <row r="627" spans="1:24" ht="16.5" customHeight="1">
      <c r="A627" s="79"/>
      <c r="B627" s="150" t="s">
        <v>62</v>
      </c>
      <c r="C627" s="233" t="s">
        <v>63</v>
      </c>
      <c r="D627" s="65">
        <f t="shared" ref="D627:F630" si="321">SUM(E510)</f>
        <v>10000</v>
      </c>
      <c r="E627" s="64">
        <v>10000</v>
      </c>
      <c r="F627" s="65">
        <f t="shared" si="321"/>
        <v>9000</v>
      </c>
      <c r="G627" s="64">
        <v>9000</v>
      </c>
      <c r="H627" s="65">
        <f>SUM(I510)</f>
        <v>8500</v>
      </c>
      <c r="I627" s="64">
        <v>9000</v>
      </c>
      <c r="J627" s="65">
        <f>SUM(K510)</f>
        <v>8500</v>
      </c>
      <c r="K627" s="64">
        <v>10500</v>
      </c>
      <c r="L627" s="65">
        <f>SUM(M510)</f>
        <v>9000</v>
      </c>
      <c r="M627" s="64">
        <v>9000</v>
      </c>
      <c r="N627" s="65">
        <f>SUM(O510)</f>
        <v>8500</v>
      </c>
      <c r="O627" s="64">
        <v>8500</v>
      </c>
      <c r="P627" s="65">
        <f>SUM(Q510)</f>
        <v>11000</v>
      </c>
      <c r="Q627" s="64">
        <v>11000</v>
      </c>
      <c r="R627" s="142">
        <f t="shared" ref="R627:S630" si="322">SUM(D627+F627+H627+J627+L627+N627+P627)/7</f>
        <v>9214.2857142857138</v>
      </c>
      <c r="S627" s="64">
        <f t="shared" si="322"/>
        <v>9571.4285714285706</v>
      </c>
      <c r="T627" s="92">
        <f>SUM(S627-R627)</f>
        <v>357.14285714285688</v>
      </c>
      <c r="U627" s="166">
        <f>AVERAGE(S627-R627)/R627</f>
        <v>3.8759689922480592E-2</v>
      </c>
      <c r="V627" s="69">
        <f>MAX(E627,G627,I627,K627,M627,O627,Q627)</f>
        <v>11000</v>
      </c>
      <c r="W627" s="70">
        <f>MIN(E627,G627,I627,K627,M627,O627,Q627)</f>
        <v>8500</v>
      </c>
      <c r="X627" s="79"/>
    </row>
    <row r="628" spans="1:24" ht="16.5" customHeight="1">
      <c r="A628" s="95"/>
      <c r="B628" s="140" t="s">
        <v>64</v>
      </c>
      <c r="C628" s="227" t="s">
        <v>65</v>
      </c>
      <c r="D628" s="65">
        <f t="shared" si="321"/>
        <v>13000</v>
      </c>
      <c r="E628" s="65">
        <v>13000</v>
      </c>
      <c r="F628" s="65">
        <f t="shared" si="321"/>
        <v>14000</v>
      </c>
      <c r="G628" s="65">
        <v>14000</v>
      </c>
      <c r="H628" s="65">
        <f>SUM(I511)</f>
        <v>13000</v>
      </c>
      <c r="I628" s="65">
        <v>14000</v>
      </c>
      <c r="J628" s="65">
        <f>SUM(K511)</f>
        <v>9000</v>
      </c>
      <c r="K628" s="65">
        <v>9000</v>
      </c>
      <c r="L628" s="65">
        <f>SUM(M511)</f>
        <v>9000</v>
      </c>
      <c r="M628" s="65">
        <v>9000</v>
      </c>
      <c r="N628" s="65">
        <f>SUM(O511)</f>
        <v>13000</v>
      </c>
      <c r="O628" s="65">
        <v>13000</v>
      </c>
      <c r="P628" s="65">
        <f>SUM(Q511)</f>
        <v>10000</v>
      </c>
      <c r="Q628" s="65">
        <v>10000</v>
      </c>
      <c r="R628" s="101">
        <f t="shared" si="322"/>
        <v>11571.428571428571</v>
      </c>
      <c r="S628" s="65">
        <f t="shared" si="322"/>
        <v>11714.285714285714</v>
      </c>
      <c r="T628" s="71">
        <f>SUM(S628-R628)</f>
        <v>142.85714285714312</v>
      </c>
      <c r="U628" s="163">
        <f>AVERAGE(S628-R628)/R628</f>
        <v>1.2345679012345703E-2</v>
      </c>
      <c r="V628" s="73">
        <f>MAX(E628,G628,I628,K628,M628,O628,Q628)</f>
        <v>14000</v>
      </c>
      <c r="W628" s="74">
        <f>MIN(E628,G628,I628,K628,M628,O628,Q628)</f>
        <v>9000</v>
      </c>
      <c r="X628" s="79"/>
    </row>
    <row r="629" spans="1:24" ht="16.5" customHeight="1">
      <c r="A629" s="79"/>
      <c r="B629" s="150" t="s">
        <v>66</v>
      </c>
      <c r="C629" s="233" t="s">
        <v>67</v>
      </c>
      <c r="D629" s="65">
        <f t="shared" si="321"/>
        <v>33650</v>
      </c>
      <c r="E629" s="65">
        <f t="shared" si="321"/>
        <v>33650</v>
      </c>
      <c r="F629" s="65">
        <f t="shared" si="321"/>
        <v>33650</v>
      </c>
      <c r="G629" s="64">
        <v>33650</v>
      </c>
      <c r="H629" s="65">
        <f>SUM(I512)</f>
        <v>33650</v>
      </c>
      <c r="I629" s="64">
        <v>33650</v>
      </c>
      <c r="J629" s="65">
        <f>SUM(K512)</f>
        <v>33650</v>
      </c>
      <c r="K629" s="64">
        <v>33650</v>
      </c>
      <c r="L629" s="65">
        <f>SUM(M512)</f>
        <v>33650</v>
      </c>
      <c r="M629" s="64">
        <v>33650</v>
      </c>
      <c r="N629" s="65">
        <f>SUM(O512)</f>
        <v>33650</v>
      </c>
      <c r="O629" s="64">
        <v>33650</v>
      </c>
      <c r="P629" s="65">
        <f>SUM(Q512)</f>
        <v>33650</v>
      </c>
      <c r="Q629" s="64">
        <v>33650</v>
      </c>
      <c r="R629" s="142">
        <f t="shared" si="322"/>
        <v>33650</v>
      </c>
      <c r="S629" s="64">
        <f t="shared" si="322"/>
        <v>33650</v>
      </c>
      <c r="T629" s="92">
        <f>SUM(S629-R629)</f>
        <v>0</v>
      </c>
      <c r="U629" s="166">
        <f>AVERAGE(S629-R629)/R629</f>
        <v>0</v>
      </c>
      <c r="V629" s="69">
        <f>MAX(E629,G629,I629,K629,M629,O629,Q629)</f>
        <v>33650</v>
      </c>
      <c r="W629" s="70">
        <f>MIN(E629,G629,I629,K629,M629,O629,Q629)</f>
        <v>33650</v>
      </c>
      <c r="X629" s="79"/>
    </row>
    <row r="630" spans="1:24" ht="16.5" customHeight="1">
      <c r="A630" s="95"/>
      <c r="B630" s="140" t="s">
        <v>68</v>
      </c>
      <c r="C630" s="227" t="s">
        <v>67</v>
      </c>
      <c r="D630" s="65">
        <f t="shared" si="321"/>
        <v>34100</v>
      </c>
      <c r="E630" s="65">
        <f t="shared" si="321"/>
        <v>34100</v>
      </c>
      <c r="F630" s="65">
        <f t="shared" si="321"/>
        <v>34100</v>
      </c>
      <c r="G630" s="65">
        <v>34100</v>
      </c>
      <c r="H630" s="65">
        <f>SUM(I513)</f>
        <v>34100</v>
      </c>
      <c r="I630" s="65">
        <v>34100</v>
      </c>
      <c r="J630" s="65">
        <f>SUM(K513)</f>
        <v>34100</v>
      </c>
      <c r="K630" s="65">
        <v>34100</v>
      </c>
      <c r="L630" s="65">
        <f>SUM(M513)</f>
        <v>34100</v>
      </c>
      <c r="M630" s="65">
        <v>34100</v>
      </c>
      <c r="N630" s="65">
        <f>SUM(O513)</f>
        <v>34100</v>
      </c>
      <c r="O630" s="65">
        <v>34100</v>
      </c>
      <c r="P630" s="65">
        <f>SUM(Q513)</f>
        <v>34100</v>
      </c>
      <c r="Q630" s="65">
        <v>34100</v>
      </c>
      <c r="R630" s="101">
        <f t="shared" si="322"/>
        <v>34100</v>
      </c>
      <c r="S630" s="65">
        <f t="shared" si="322"/>
        <v>34100</v>
      </c>
      <c r="T630" s="71">
        <f>SUM(S630-R630)</f>
        <v>0</v>
      </c>
      <c r="U630" s="163">
        <f>AVERAGE(S630-R630)/R630</f>
        <v>0</v>
      </c>
      <c r="V630" s="73">
        <f>MAX(E630,G630,I630,K630,M630,O630,Q630)</f>
        <v>34100</v>
      </c>
      <c r="W630" s="74">
        <f>MIN(E630,G630,I630,K630,M630,O630,Q630)</f>
        <v>34100</v>
      </c>
      <c r="X630" s="114"/>
    </row>
    <row r="631" spans="1:24" ht="16.5" customHeight="1">
      <c r="A631" s="79">
        <v>15</v>
      </c>
      <c r="B631" s="111" t="s">
        <v>69</v>
      </c>
      <c r="C631" s="82"/>
      <c r="D631" s="82"/>
      <c r="E631" s="83"/>
      <c r="F631" s="82"/>
      <c r="G631" s="83"/>
      <c r="H631" s="82"/>
      <c r="I631" s="83"/>
      <c r="J631" s="82"/>
      <c r="K631" s="83"/>
      <c r="L631" s="82"/>
      <c r="M631" s="83"/>
      <c r="N631" s="82"/>
      <c r="O631" s="83"/>
      <c r="P631" s="82"/>
      <c r="Q631" s="83"/>
      <c r="R631" s="83"/>
      <c r="S631" s="84"/>
      <c r="T631" s="84"/>
      <c r="U631" s="165"/>
      <c r="V631" s="86"/>
      <c r="W631" s="87"/>
      <c r="X631" s="79"/>
    </row>
    <row r="632" spans="1:24" ht="16.5" customHeight="1">
      <c r="A632" s="95"/>
      <c r="B632" s="88" t="s">
        <v>155</v>
      </c>
      <c r="C632" s="227" t="s">
        <v>71</v>
      </c>
      <c r="D632" s="65">
        <f t="shared" ref="D632:F633" si="323">SUM(E515)</f>
        <v>3500</v>
      </c>
      <c r="E632" s="65">
        <v>3500</v>
      </c>
      <c r="F632" s="65">
        <f t="shared" si="323"/>
        <v>6000</v>
      </c>
      <c r="G632" s="65">
        <v>6000</v>
      </c>
      <c r="H632" s="65">
        <f>SUM(I515)</f>
        <v>4000</v>
      </c>
      <c r="I632" s="65">
        <v>6000</v>
      </c>
      <c r="J632" s="65">
        <f>SUM(K515)</f>
        <v>1000</v>
      </c>
      <c r="K632" s="65">
        <v>1000</v>
      </c>
      <c r="L632" s="65">
        <f>SUM(M515)</f>
        <v>1000</v>
      </c>
      <c r="M632" s="65">
        <v>1000</v>
      </c>
      <c r="N632" s="65">
        <f>SUM(O515)</f>
        <v>4000</v>
      </c>
      <c r="O632" s="65">
        <v>4000</v>
      </c>
      <c r="P632" s="65">
        <f>SUM(Q515)</f>
        <v>5000</v>
      </c>
      <c r="Q632" s="65">
        <v>5000</v>
      </c>
      <c r="R632" s="101">
        <f>SUM(D632+F632+H632+J632+L632+N632+P632)/7</f>
        <v>3500</v>
      </c>
      <c r="S632" s="65">
        <f>SUM(E632+G632+I632+K632+M632+O632+Q632)/7</f>
        <v>3785.7142857142858</v>
      </c>
      <c r="T632" s="71">
        <f>SUM(S632-R632)</f>
        <v>285.71428571428578</v>
      </c>
      <c r="U632" s="163">
        <f>AVERAGE(S632-R632)/R632</f>
        <v>8.1632653061224511E-2</v>
      </c>
      <c r="V632" s="73">
        <f>MAX(E632,G632,I632,K632,M632,O632,Q632)</f>
        <v>6000</v>
      </c>
      <c r="W632" s="74">
        <f>MIN(E632,G632,I632,K632,M632,O632,Q632)</f>
        <v>1000</v>
      </c>
      <c r="X632" s="79"/>
    </row>
    <row r="633" spans="1:24" ht="16.5" customHeight="1">
      <c r="A633" s="79"/>
      <c r="B633" s="77" t="s">
        <v>72</v>
      </c>
      <c r="C633" s="100" t="s">
        <v>73</v>
      </c>
      <c r="D633" s="65">
        <f t="shared" si="323"/>
        <v>1000</v>
      </c>
      <c r="E633" s="66">
        <v>1000</v>
      </c>
      <c r="F633" s="65">
        <f t="shared" si="323"/>
        <v>1500</v>
      </c>
      <c r="G633" s="66">
        <v>1500</v>
      </c>
      <c r="H633" s="65">
        <f>SUM(I516)</f>
        <v>1500</v>
      </c>
      <c r="I633" s="66">
        <v>1500</v>
      </c>
      <c r="J633" s="65">
        <f>SUM(K516)</f>
        <v>750</v>
      </c>
      <c r="K633" s="66">
        <v>750</v>
      </c>
      <c r="L633" s="65">
        <f>SUM(M516)</f>
        <v>1000</v>
      </c>
      <c r="M633" s="66">
        <v>1000</v>
      </c>
      <c r="N633" s="65">
        <f>SUM(O516)</f>
        <v>1500</v>
      </c>
      <c r="O633" s="66">
        <v>1500</v>
      </c>
      <c r="P633" s="65">
        <f>SUM(Q516)</f>
        <v>2000</v>
      </c>
      <c r="Q633" s="66">
        <v>2000</v>
      </c>
      <c r="R633" s="137">
        <f>SUM(D633+F633+H633+J633+L633+N633+P633)/7</f>
        <v>1321.4285714285713</v>
      </c>
      <c r="S633" s="66">
        <f>SUM(E633+G633+I633+K633+M633+O633+Q633)/7</f>
        <v>1321.4285714285713</v>
      </c>
      <c r="T633" s="75">
        <f>SUM(S633-R633)</f>
        <v>0</v>
      </c>
      <c r="U633" s="163">
        <f>AVERAGE(S633-R633)/R633</f>
        <v>0</v>
      </c>
      <c r="V633" s="73">
        <f>MAX(E633,G633,I633,K633,M633,O633,Q633)</f>
        <v>2000</v>
      </c>
      <c r="W633" s="74">
        <f>MIN(E633,G633,I633,K633,M633,O633,Q633)</f>
        <v>750</v>
      </c>
      <c r="X633" s="95"/>
    </row>
    <row r="634" spans="1:24" ht="16.5" customHeight="1">
      <c r="A634" s="95">
        <v>17</v>
      </c>
      <c r="B634" s="111" t="s">
        <v>74</v>
      </c>
      <c r="C634" s="82"/>
      <c r="D634" s="82"/>
      <c r="E634" s="83"/>
      <c r="F634" s="82"/>
      <c r="G634" s="83"/>
      <c r="H634" s="82"/>
      <c r="I634" s="83"/>
      <c r="J634" s="82"/>
      <c r="K634" s="83"/>
      <c r="L634" s="82"/>
      <c r="M634" s="83"/>
      <c r="N634" s="82"/>
      <c r="O634" s="83"/>
      <c r="P634" s="82"/>
      <c r="Q634" s="83"/>
      <c r="R634" s="83"/>
      <c r="S634" s="84"/>
      <c r="T634" s="84"/>
      <c r="U634" s="165"/>
      <c r="V634" s="86"/>
      <c r="W634" s="87"/>
      <c r="X634" s="114"/>
    </row>
    <row r="635" spans="1:24" ht="16.5" customHeight="1">
      <c r="A635" s="79"/>
      <c r="B635" s="78" t="s">
        <v>75</v>
      </c>
      <c r="C635" s="120" t="s">
        <v>38</v>
      </c>
      <c r="D635" s="65">
        <f t="shared" ref="D635:F640" si="324">SUM(E518)</f>
        <v>11000</v>
      </c>
      <c r="E635" s="64">
        <v>11000</v>
      </c>
      <c r="F635" s="65">
        <f t="shared" si="324"/>
        <v>12000</v>
      </c>
      <c r="G635" s="64">
        <v>12000</v>
      </c>
      <c r="H635" s="65">
        <f t="shared" ref="H635:H640" si="325">SUM(I518)</f>
        <v>12000</v>
      </c>
      <c r="I635" s="64">
        <v>12000</v>
      </c>
      <c r="J635" s="65">
        <f t="shared" ref="J635:J640" si="326">SUM(K518)</f>
        <v>11000</v>
      </c>
      <c r="K635" s="64">
        <v>11000</v>
      </c>
      <c r="L635" s="65">
        <f t="shared" ref="L635:L640" si="327">SUM(M518)</f>
        <v>10000</v>
      </c>
      <c r="M635" s="64">
        <v>10000</v>
      </c>
      <c r="N635" s="65">
        <f t="shared" ref="N635:N640" si="328">SUM(O518)</f>
        <v>12000</v>
      </c>
      <c r="O635" s="64">
        <v>12000</v>
      </c>
      <c r="P635" s="65">
        <f t="shared" ref="P635:P640" si="329">SUM(Q518)</f>
        <v>10000</v>
      </c>
      <c r="Q635" s="64">
        <v>10000</v>
      </c>
      <c r="R635" s="142">
        <f t="shared" ref="R635:S640" si="330">SUM(D635+F635+H635+J635+L635+N635+P635)/7</f>
        <v>11142.857142857143</v>
      </c>
      <c r="S635" s="64">
        <f t="shared" si="330"/>
        <v>11142.857142857143</v>
      </c>
      <c r="T635" s="92">
        <f t="shared" ref="T635:T640" si="331">SUM(S635-R635)</f>
        <v>0</v>
      </c>
      <c r="U635" s="163">
        <f t="shared" ref="U635:U640" si="332">AVERAGE(S635-R635)/R635</f>
        <v>0</v>
      </c>
      <c r="V635" s="73">
        <f t="shared" ref="V635:V640" si="333">MAX(E635,G635,I635,K635,M635,O635,Q635)</f>
        <v>12000</v>
      </c>
      <c r="W635" s="74">
        <f t="shared" ref="W635:W640" si="334">MIN(E635,G635,I635,K635,M635,O635,Q635)</f>
        <v>10000</v>
      </c>
      <c r="X635" s="79"/>
    </row>
    <row r="636" spans="1:24" ht="16.5" customHeight="1">
      <c r="A636" s="95"/>
      <c r="B636" s="106" t="s">
        <v>76</v>
      </c>
      <c r="C636" s="120" t="s">
        <v>38</v>
      </c>
      <c r="D636" s="65">
        <f t="shared" si="324"/>
        <v>9000</v>
      </c>
      <c r="E636" s="65">
        <v>8000</v>
      </c>
      <c r="F636" s="65">
        <f t="shared" si="324"/>
        <v>9000</v>
      </c>
      <c r="G636" s="65">
        <v>9000</v>
      </c>
      <c r="H636" s="65">
        <f t="shared" si="325"/>
        <v>11000</v>
      </c>
      <c r="I636" s="65">
        <v>9000</v>
      </c>
      <c r="J636" s="65">
        <f t="shared" si="326"/>
        <v>11000</v>
      </c>
      <c r="K636" s="65">
        <v>11000</v>
      </c>
      <c r="L636" s="65">
        <f t="shared" si="327"/>
        <v>9000</v>
      </c>
      <c r="M636" s="65">
        <v>9000</v>
      </c>
      <c r="N636" s="65">
        <f t="shared" si="328"/>
        <v>11000</v>
      </c>
      <c r="O636" s="65">
        <v>11000</v>
      </c>
      <c r="P636" s="65">
        <f t="shared" si="329"/>
        <v>18000</v>
      </c>
      <c r="Q636" s="65">
        <v>18000</v>
      </c>
      <c r="R636" s="101">
        <f t="shared" si="330"/>
        <v>11142.857142857143</v>
      </c>
      <c r="S636" s="65">
        <f t="shared" si="330"/>
        <v>10714.285714285714</v>
      </c>
      <c r="T636" s="71">
        <f t="shared" si="331"/>
        <v>-428.57142857142935</v>
      </c>
      <c r="U636" s="163">
        <f t="shared" si="332"/>
        <v>-3.8461538461538533E-2</v>
      </c>
      <c r="V636" s="73">
        <f t="shared" si="333"/>
        <v>18000</v>
      </c>
      <c r="W636" s="74">
        <f t="shared" si="334"/>
        <v>8000</v>
      </c>
      <c r="X636" s="79"/>
    </row>
    <row r="637" spans="1:24" ht="16.5" customHeight="1">
      <c r="A637" s="79">
        <v>18</v>
      </c>
      <c r="B637" s="152" t="s">
        <v>77</v>
      </c>
      <c r="C637" s="153" t="s">
        <v>38</v>
      </c>
      <c r="D637" s="65">
        <f t="shared" si="324"/>
        <v>19000</v>
      </c>
      <c r="E637" s="65">
        <v>19000</v>
      </c>
      <c r="F637" s="65">
        <f t="shared" si="324"/>
        <v>24000</v>
      </c>
      <c r="G637" s="65">
        <v>24000</v>
      </c>
      <c r="H637" s="65">
        <f t="shared" si="325"/>
        <v>20000</v>
      </c>
      <c r="I637" s="65">
        <v>24000</v>
      </c>
      <c r="J637" s="65">
        <f t="shared" si="326"/>
        <v>19000</v>
      </c>
      <c r="K637" s="65">
        <v>19000</v>
      </c>
      <c r="L637" s="65">
        <f t="shared" si="327"/>
        <v>22000</v>
      </c>
      <c r="M637" s="65">
        <v>22000</v>
      </c>
      <c r="N637" s="65">
        <f t="shared" si="328"/>
        <v>20000</v>
      </c>
      <c r="O637" s="65">
        <v>20000</v>
      </c>
      <c r="P637" s="65">
        <f t="shared" si="329"/>
        <v>20000</v>
      </c>
      <c r="Q637" s="65">
        <v>20000</v>
      </c>
      <c r="R637" s="101">
        <f t="shared" si="330"/>
        <v>20571.428571428572</v>
      </c>
      <c r="S637" s="65">
        <f t="shared" si="330"/>
        <v>21142.857142857141</v>
      </c>
      <c r="T637" s="71">
        <f t="shared" si="331"/>
        <v>571.42857142856883</v>
      </c>
      <c r="U637" s="163">
        <f t="shared" si="332"/>
        <v>2.7777777777777651E-2</v>
      </c>
      <c r="V637" s="73">
        <f t="shared" si="333"/>
        <v>24000</v>
      </c>
      <c r="W637" s="74">
        <f t="shared" si="334"/>
        <v>19000</v>
      </c>
      <c r="X637" s="79"/>
    </row>
    <row r="638" spans="1:24" ht="16.5" customHeight="1">
      <c r="A638" s="95">
        <v>19</v>
      </c>
      <c r="B638" s="106" t="s">
        <v>78</v>
      </c>
      <c r="C638" s="120" t="s">
        <v>38</v>
      </c>
      <c r="D638" s="65">
        <f t="shared" si="324"/>
        <v>19000</v>
      </c>
      <c r="E638" s="65">
        <v>19000</v>
      </c>
      <c r="F638" s="65">
        <f t="shared" si="324"/>
        <v>24000</v>
      </c>
      <c r="G638" s="65">
        <v>24000</v>
      </c>
      <c r="H638" s="65">
        <f t="shared" si="325"/>
        <v>20000</v>
      </c>
      <c r="I638" s="65">
        <v>24000</v>
      </c>
      <c r="J638" s="65">
        <f t="shared" si="326"/>
        <v>19500</v>
      </c>
      <c r="K638" s="65">
        <v>20000</v>
      </c>
      <c r="L638" s="65">
        <f t="shared" si="327"/>
        <v>22000</v>
      </c>
      <c r="M638" s="65">
        <v>22000</v>
      </c>
      <c r="N638" s="65">
        <f t="shared" si="328"/>
        <v>20000</v>
      </c>
      <c r="O638" s="65">
        <v>20000</v>
      </c>
      <c r="P638" s="65">
        <f t="shared" si="329"/>
        <v>22000</v>
      </c>
      <c r="Q638" s="65">
        <v>22000</v>
      </c>
      <c r="R638" s="101">
        <f t="shared" si="330"/>
        <v>20928.571428571428</v>
      </c>
      <c r="S638" s="65">
        <f t="shared" si="330"/>
        <v>21571.428571428572</v>
      </c>
      <c r="T638" s="71">
        <f t="shared" si="331"/>
        <v>642.85714285714494</v>
      </c>
      <c r="U638" s="163">
        <f t="shared" si="332"/>
        <v>3.0716723549488154E-2</v>
      </c>
      <c r="V638" s="73">
        <f t="shared" si="333"/>
        <v>24000</v>
      </c>
      <c r="W638" s="74">
        <f t="shared" si="334"/>
        <v>19000</v>
      </c>
      <c r="X638" s="79"/>
    </row>
    <row r="639" spans="1:24" ht="16.5" customHeight="1">
      <c r="A639" s="79">
        <v>20</v>
      </c>
      <c r="B639" s="106" t="s">
        <v>79</v>
      </c>
      <c r="C639" s="120" t="s">
        <v>80</v>
      </c>
      <c r="D639" s="65">
        <f t="shared" si="324"/>
        <v>2000</v>
      </c>
      <c r="E639" s="65">
        <v>2000</v>
      </c>
      <c r="F639" s="65">
        <f t="shared" si="324"/>
        <v>1500</v>
      </c>
      <c r="G639" s="65">
        <v>1500</v>
      </c>
      <c r="H639" s="65">
        <f t="shared" si="325"/>
        <v>2000</v>
      </c>
      <c r="I639" s="65">
        <v>1500</v>
      </c>
      <c r="J639" s="65">
        <f t="shared" si="326"/>
        <v>2000</v>
      </c>
      <c r="K639" s="65">
        <v>2000</v>
      </c>
      <c r="L639" s="65">
        <f t="shared" si="327"/>
        <v>2000</v>
      </c>
      <c r="M639" s="65">
        <v>2000</v>
      </c>
      <c r="N639" s="65">
        <f t="shared" si="328"/>
        <v>2000</v>
      </c>
      <c r="O639" s="65">
        <v>2000</v>
      </c>
      <c r="P639" s="65">
        <f t="shared" si="329"/>
        <v>1500</v>
      </c>
      <c r="Q639" s="65">
        <v>1500</v>
      </c>
      <c r="R639" s="101">
        <f t="shared" si="330"/>
        <v>1857.1428571428571</v>
      </c>
      <c r="S639" s="65">
        <f t="shared" si="330"/>
        <v>1785.7142857142858</v>
      </c>
      <c r="T639" s="71">
        <f t="shared" si="331"/>
        <v>-71.428571428571331</v>
      </c>
      <c r="U639" s="163">
        <f t="shared" si="332"/>
        <v>-3.8461538461538408E-2</v>
      </c>
      <c r="V639" s="73">
        <f t="shared" si="333"/>
        <v>2000</v>
      </c>
      <c r="W639" s="74">
        <f t="shared" si="334"/>
        <v>1500</v>
      </c>
      <c r="X639" s="79"/>
    </row>
    <row r="640" spans="1:24" ht="16.5" customHeight="1">
      <c r="A640" s="95">
        <v>21</v>
      </c>
      <c r="B640" s="146" t="s">
        <v>81</v>
      </c>
      <c r="C640" s="154" t="s">
        <v>38</v>
      </c>
      <c r="D640" s="65">
        <f t="shared" si="324"/>
        <v>6000</v>
      </c>
      <c r="E640" s="65">
        <v>6500</v>
      </c>
      <c r="F640" s="65">
        <f t="shared" si="324"/>
        <v>10000</v>
      </c>
      <c r="G640" s="65">
        <v>10000</v>
      </c>
      <c r="H640" s="65">
        <f t="shared" si="325"/>
        <v>14000</v>
      </c>
      <c r="I640" s="65">
        <v>10000</v>
      </c>
      <c r="J640" s="65">
        <f t="shared" si="326"/>
        <v>10000</v>
      </c>
      <c r="K640" s="65">
        <v>10000</v>
      </c>
      <c r="L640" s="65">
        <f t="shared" si="327"/>
        <v>18000</v>
      </c>
      <c r="M640" s="65">
        <v>18000</v>
      </c>
      <c r="N640" s="65">
        <f t="shared" si="328"/>
        <v>14000</v>
      </c>
      <c r="O640" s="65">
        <v>12000</v>
      </c>
      <c r="P640" s="65">
        <f t="shared" si="329"/>
        <v>8000</v>
      </c>
      <c r="Q640" s="65">
        <v>12000</v>
      </c>
      <c r="R640" s="101">
        <f t="shared" si="330"/>
        <v>11428.571428571429</v>
      </c>
      <c r="S640" s="65">
        <f t="shared" si="330"/>
        <v>11214.285714285714</v>
      </c>
      <c r="T640" s="71">
        <f t="shared" si="331"/>
        <v>-214.28571428571558</v>
      </c>
      <c r="U640" s="163">
        <f t="shared" si="332"/>
        <v>-1.8750000000000114E-2</v>
      </c>
      <c r="V640" s="73">
        <f t="shared" si="333"/>
        <v>18000</v>
      </c>
      <c r="W640" s="74">
        <f t="shared" si="334"/>
        <v>6500</v>
      </c>
      <c r="X640" s="79"/>
    </row>
    <row r="641" spans="1:24" ht="16.5" customHeight="1">
      <c r="A641" s="95">
        <v>22</v>
      </c>
      <c r="B641" s="149" t="s">
        <v>82</v>
      </c>
      <c r="C641" s="82"/>
      <c r="D641" s="82"/>
      <c r="E641" s="83"/>
      <c r="F641" s="82"/>
      <c r="G641" s="83"/>
      <c r="H641" s="82"/>
      <c r="I641" s="83"/>
      <c r="J641" s="82"/>
      <c r="K641" s="83"/>
      <c r="L641" s="82"/>
      <c r="M641" s="83"/>
      <c r="N641" s="82"/>
      <c r="O641" s="83"/>
      <c r="P641" s="82"/>
      <c r="Q641" s="83"/>
      <c r="R641" s="83"/>
      <c r="S641" s="84"/>
      <c r="T641" s="84"/>
      <c r="U641" s="165"/>
      <c r="V641" s="86"/>
      <c r="W641" s="87"/>
      <c r="X641" s="95"/>
    </row>
    <row r="642" spans="1:24" ht="16.5" customHeight="1">
      <c r="A642" s="80"/>
      <c r="B642" s="143" t="s">
        <v>83</v>
      </c>
      <c r="C642" s="107" t="s">
        <v>38</v>
      </c>
      <c r="D642" s="65">
        <f t="shared" ref="D642:F645" si="335">SUM(E525)</f>
        <v>80000</v>
      </c>
      <c r="E642" s="66">
        <v>80000</v>
      </c>
      <c r="F642" s="65">
        <f t="shared" si="335"/>
        <v>120000</v>
      </c>
      <c r="G642" s="66">
        <v>120000</v>
      </c>
      <c r="H642" s="65">
        <f>SUM(I525)</f>
        <v>75000</v>
      </c>
      <c r="I642" s="66">
        <v>120000</v>
      </c>
      <c r="J642" s="65">
        <f>SUM(K525)</f>
        <v>90000</v>
      </c>
      <c r="K642" s="66">
        <v>80000</v>
      </c>
      <c r="L642" s="65">
        <f>SUM(M525)</f>
        <v>90000</v>
      </c>
      <c r="M642" s="66">
        <v>90000</v>
      </c>
      <c r="N642" s="65">
        <f>SUM(O525)</f>
        <v>75000</v>
      </c>
      <c r="O642" s="66">
        <v>75000</v>
      </c>
      <c r="P642" s="65">
        <f>SUM(Q525)</f>
        <v>80000</v>
      </c>
      <c r="Q642" s="66">
        <v>80000</v>
      </c>
      <c r="R642" s="137">
        <f>SUM(D642+F642+H642+J642+L642+N642+P642)/7</f>
        <v>87142.857142857145</v>
      </c>
      <c r="S642" s="66">
        <f>SUM(E642+G642+I642+K642+M642+O642+Q642)/7</f>
        <v>92142.857142857145</v>
      </c>
      <c r="T642" s="75">
        <f>SUM(S642-R642)</f>
        <v>5000</v>
      </c>
      <c r="U642" s="164">
        <f>AVERAGE(S642-R642)/R642</f>
        <v>5.737704918032787E-2</v>
      </c>
      <c r="V642" s="98">
        <f>MAX(E642,G642,I642,K642,M642,O642,Q642)</f>
        <v>120000</v>
      </c>
      <c r="W642" s="138">
        <f>MIN(E642,G642,I642,K642,M642,O642,Q642)</f>
        <v>75000</v>
      </c>
      <c r="X642" s="114"/>
    </row>
    <row r="643" spans="1:24" ht="16.5" customHeight="1">
      <c r="A643" s="79"/>
      <c r="B643" s="79" t="s">
        <v>84</v>
      </c>
      <c r="C643" s="242" t="s">
        <v>38</v>
      </c>
      <c r="D643" s="65">
        <f t="shared" si="335"/>
        <v>30000</v>
      </c>
      <c r="E643" s="65">
        <v>30000</v>
      </c>
      <c r="F643" s="65">
        <f t="shared" si="335"/>
        <v>30000</v>
      </c>
      <c r="G643" s="65">
        <v>30000</v>
      </c>
      <c r="H643" s="65">
        <f>SUM(I526)</f>
        <v>30000</v>
      </c>
      <c r="I643" s="65">
        <v>30000</v>
      </c>
      <c r="J643" s="65">
        <f>SUM(K526)</f>
        <v>30000</v>
      </c>
      <c r="K643" s="65">
        <v>35500</v>
      </c>
      <c r="L643" s="65">
        <f>SUM(M526)</f>
        <v>32000</v>
      </c>
      <c r="M643" s="65">
        <v>35000</v>
      </c>
      <c r="N643" s="65">
        <f>SUM(O526)</f>
        <v>30000</v>
      </c>
      <c r="O643" s="65">
        <v>32000</v>
      </c>
      <c r="P643" s="65">
        <f>SUM(Q526)</f>
        <v>30000</v>
      </c>
      <c r="Q643" s="65">
        <v>30000</v>
      </c>
      <c r="R643" s="101">
        <v>22000</v>
      </c>
      <c r="S643" s="65">
        <v>22000</v>
      </c>
      <c r="T643" s="71">
        <f>SUM(S643-R643)</f>
        <v>0</v>
      </c>
      <c r="U643" s="163">
        <f>AVERAGE(S643-R643)/R643</f>
        <v>0</v>
      </c>
      <c r="V643" s="73">
        <f>MAX(E643,G643,I643,K643,M643,O643,Q643)</f>
        <v>35500</v>
      </c>
      <c r="W643" s="73">
        <f>MIN(E643,G643,I643,K643,M643,O643,Q643)</f>
        <v>30000</v>
      </c>
      <c r="X643" s="79"/>
    </row>
    <row r="644" spans="1:24" s="126" customFormat="1" ht="16.5" customHeight="1">
      <c r="A644" s="155">
        <v>23</v>
      </c>
      <c r="B644" s="95" t="s">
        <v>85</v>
      </c>
      <c r="C644" s="234" t="s">
        <v>38</v>
      </c>
      <c r="D644" s="65">
        <f t="shared" si="335"/>
        <v>3000</v>
      </c>
      <c r="E644" s="64">
        <v>3000</v>
      </c>
      <c r="F644" s="65">
        <f t="shared" si="335"/>
        <v>4000</v>
      </c>
      <c r="G644" s="64">
        <v>4000</v>
      </c>
      <c r="H644" s="65">
        <f>SUM(I527)</f>
        <v>4000</v>
      </c>
      <c r="I644" s="64">
        <v>4000</v>
      </c>
      <c r="J644" s="65">
        <f>SUM(K527)</f>
        <v>3000</v>
      </c>
      <c r="K644" s="64">
        <v>3000</v>
      </c>
      <c r="L644" s="65">
        <f>SUM(M527)</f>
        <v>4000</v>
      </c>
      <c r="M644" s="64">
        <v>4000</v>
      </c>
      <c r="N644" s="65">
        <f>SUM(O527)</f>
        <v>4000</v>
      </c>
      <c r="O644" s="64">
        <v>4000</v>
      </c>
      <c r="P644" s="65">
        <f>SUM(Q527)</f>
        <v>3000</v>
      </c>
      <c r="Q644" s="64">
        <v>3000</v>
      </c>
      <c r="R644" s="142">
        <f>SUM(D644+F644+H644+J644+L644+N644+P644)/7</f>
        <v>3571.4285714285716</v>
      </c>
      <c r="S644" s="64">
        <f>SUM(E644+G644+I644+K644+M644+O644+Q644)/7</f>
        <v>3571.4285714285716</v>
      </c>
      <c r="T644" s="92">
        <f>SUM(S644-R644)</f>
        <v>0</v>
      </c>
      <c r="U644" s="167">
        <f>AVERAGE(S644-R644)/R644</f>
        <v>0</v>
      </c>
      <c r="V644" s="69">
        <f>MAX(E644,G644,I644,K644,M644,O644,Q644)</f>
        <v>4000</v>
      </c>
      <c r="W644" s="70">
        <f>MIN(E644,G644,I644,K644,M644,O644,Q644)</f>
        <v>3000</v>
      </c>
      <c r="X644" s="95"/>
    </row>
    <row r="645" spans="1:24" ht="16.5" customHeight="1">
      <c r="A645" s="155">
        <v>24</v>
      </c>
      <c r="B645" s="95" t="s">
        <v>86</v>
      </c>
      <c r="C645" s="234" t="s">
        <v>87</v>
      </c>
      <c r="D645" s="65">
        <f t="shared" si="335"/>
        <v>18000</v>
      </c>
      <c r="E645" s="64">
        <v>18000</v>
      </c>
      <c r="F645" s="65">
        <f t="shared" si="335"/>
        <v>18000</v>
      </c>
      <c r="G645" s="64">
        <v>18000</v>
      </c>
      <c r="H645" s="65">
        <f>SUM(I528)</f>
        <v>18000</v>
      </c>
      <c r="I645" s="64">
        <v>18000</v>
      </c>
      <c r="J645" s="65">
        <f>SUM(K528)</f>
        <v>18000</v>
      </c>
      <c r="K645" s="64">
        <v>18000</v>
      </c>
      <c r="L645" s="65">
        <f>SUM(M528)</f>
        <v>18000</v>
      </c>
      <c r="M645" s="64">
        <v>18000</v>
      </c>
      <c r="N645" s="65">
        <f>SUM(O528)</f>
        <v>18000</v>
      </c>
      <c r="O645" s="64">
        <v>18000</v>
      </c>
      <c r="P645" s="65">
        <f>SUM(Q528)</f>
        <v>18000</v>
      </c>
      <c r="Q645" s="64">
        <v>18000</v>
      </c>
      <c r="R645" s="142">
        <f>SUM(D645+F645+H645+J645+L645+N645+P645)/7</f>
        <v>18000</v>
      </c>
      <c r="S645" s="64">
        <f>SUM(E645+G645+I645+K645+M645+O645+Q645)/7</f>
        <v>18000</v>
      </c>
      <c r="T645" s="92">
        <f>SUM(S645-R645)</f>
        <v>0</v>
      </c>
      <c r="U645" s="167">
        <f>AVERAGE(S645-R645)/R645</f>
        <v>0</v>
      </c>
      <c r="V645" s="69">
        <f>MAX(E645,G645,I645,K645,M645,O645,Q645)</f>
        <v>18000</v>
      </c>
      <c r="W645" s="70">
        <f>MIN(E645,G645,I645,K645,M645,O645,Q645)</f>
        <v>18000</v>
      </c>
      <c r="X645" s="95"/>
    </row>
    <row r="646" spans="1:24" ht="16.5" customHeight="1">
      <c r="A646" s="126"/>
      <c r="B646" s="126"/>
      <c r="C646" s="126"/>
      <c r="D646" s="126"/>
      <c r="E646" s="126"/>
      <c r="F646" s="126"/>
      <c r="G646" s="126"/>
      <c r="H646" s="126"/>
      <c r="I646" s="126"/>
      <c r="J646" s="126"/>
      <c r="K646" s="126"/>
      <c r="L646" s="126" t="s">
        <v>88</v>
      </c>
      <c r="M646" s="126"/>
      <c r="N646" s="126"/>
      <c r="O646" s="126" t="s">
        <v>138</v>
      </c>
      <c r="P646" s="126"/>
      <c r="Q646" s="126"/>
      <c r="R646" s="126"/>
      <c r="S646" s="126"/>
      <c r="T646" s="126"/>
      <c r="U646" s="126"/>
      <c r="V646" s="126"/>
      <c r="W646" s="126"/>
      <c r="X646" s="126"/>
    </row>
    <row r="647" spans="1:24" ht="16.5" customHeight="1">
      <c r="A647" s="126"/>
      <c r="B647" s="126"/>
      <c r="C647" s="126"/>
      <c r="D647" s="126"/>
      <c r="E647" s="126"/>
      <c r="F647" s="126"/>
      <c r="G647" s="126"/>
      <c r="H647" s="126"/>
      <c r="I647" s="126"/>
      <c r="J647" s="126"/>
      <c r="K647" s="126"/>
      <c r="L647" s="126"/>
      <c r="M647" s="126"/>
      <c r="N647" s="126"/>
      <c r="O647" s="126"/>
      <c r="P647" s="126"/>
      <c r="Q647" s="126"/>
      <c r="R647" s="126"/>
      <c r="S647" s="126"/>
      <c r="T647" s="126"/>
      <c r="U647" s="126"/>
      <c r="V647" s="126"/>
      <c r="W647" s="126"/>
      <c r="X647" s="126"/>
    </row>
    <row r="648" spans="1:24" ht="16.5" customHeight="1">
      <c r="A648" s="126"/>
      <c r="B648" s="126"/>
      <c r="C648" s="126"/>
      <c r="D648" s="126"/>
      <c r="E648" s="126"/>
      <c r="F648" s="126"/>
      <c r="G648" s="126"/>
      <c r="H648" s="126"/>
      <c r="I648" s="126"/>
      <c r="J648" s="126"/>
      <c r="K648" s="126"/>
      <c r="L648" s="126"/>
      <c r="M648" s="126"/>
      <c r="N648" s="126"/>
      <c r="O648" s="126"/>
      <c r="P648" s="126"/>
      <c r="Q648" s="126"/>
      <c r="R648" s="126"/>
      <c r="S648" s="126"/>
      <c r="T648" s="126"/>
      <c r="U648" s="126"/>
      <c r="V648" s="126"/>
      <c r="W648" s="126"/>
      <c r="X648" s="126"/>
    </row>
    <row r="649" spans="1:24" ht="16.5" customHeight="1">
      <c r="A649" s="126"/>
      <c r="B649" s="126"/>
      <c r="C649" s="126"/>
      <c r="D649" s="126"/>
      <c r="E649" s="126"/>
      <c r="F649" s="126"/>
      <c r="G649" s="126"/>
      <c r="H649" s="126"/>
      <c r="I649" s="126"/>
      <c r="J649" s="126"/>
      <c r="K649" s="126"/>
      <c r="L649" s="126"/>
      <c r="M649" s="126"/>
      <c r="N649" s="126"/>
      <c r="O649" s="126"/>
      <c r="P649" s="126"/>
      <c r="Q649" s="126"/>
      <c r="R649" s="126"/>
      <c r="S649" s="126"/>
      <c r="T649" s="126"/>
      <c r="U649" s="126"/>
      <c r="V649" s="126"/>
      <c r="W649" s="126"/>
      <c r="X649" s="126"/>
    </row>
    <row r="650" spans="1:24" ht="16.5" customHeight="1">
      <c r="A650" s="126"/>
      <c r="B650" s="126"/>
      <c r="C650" s="126"/>
      <c r="D650" s="126"/>
      <c r="E650" s="126"/>
      <c r="F650" s="126"/>
      <c r="G650" s="126"/>
      <c r="H650" s="126"/>
      <c r="I650" s="126"/>
      <c r="J650" s="126"/>
      <c r="K650" s="126"/>
      <c r="L650" s="126"/>
      <c r="M650" s="126"/>
      <c r="N650" s="126"/>
      <c r="O650" s="126"/>
      <c r="P650" s="126"/>
      <c r="Q650" s="126"/>
      <c r="R650" s="126"/>
      <c r="S650" s="126"/>
      <c r="T650" s="126"/>
      <c r="U650" s="126"/>
      <c r="V650" s="126"/>
      <c r="W650" s="126"/>
      <c r="X650" s="126"/>
    </row>
    <row r="651" spans="1:24" ht="16.5" customHeight="1">
      <c r="A651" s="126"/>
      <c r="B651" s="126"/>
      <c r="C651" s="126"/>
      <c r="D651" s="126"/>
      <c r="E651" s="126"/>
      <c r="F651" s="126"/>
      <c r="G651" s="126"/>
      <c r="H651" s="126"/>
      <c r="I651" s="126"/>
      <c r="J651" s="126"/>
      <c r="K651" s="126"/>
      <c r="L651" s="126"/>
      <c r="M651" s="126"/>
      <c r="N651" s="126"/>
      <c r="O651" s="126"/>
      <c r="P651" s="126"/>
      <c r="Q651" s="126"/>
      <c r="R651" s="126"/>
      <c r="S651" s="126"/>
      <c r="T651" s="126"/>
      <c r="U651" s="126"/>
      <c r="V651" s="126"/>
      <c r="W651" s="126"/>
      <c r="X651" s="126"/>
    </row>
    <row r="652" spans="1:24" ht="16.5" customHeight="1">
      <c r="A652" s="122" t="s">
        <v>89</v>
      </c>
      <c r="B652" s="271" t="s">
        <v>90</v>
      </c>
      <c r="C652" s="271"/>
      <c r="D652" s="126"/>
      <c r="E652" s="126"/>
      <c r="F652" s="126"/>
      <c r="G652" s="126"/>
      <c r="H652" s="126"/>
      <c r="I652" s="126"/>
      <c r="J652" s="126"/>
      <c r="K652" s="126"/>
      <c r="L652" s="126"/>
      <c r="M652" s="126"/>
      <c r="N652" s="126"/>
      <c r="O652" s="126"/>
      <c r="P652" s="126"/>
      <c r="Q652" s="126"/>
      <c r="R652" s="126"/>
      <c r="S652" s="126"/>
      <c r="T652" s="126"/>
      <c r="U652" s="126"/>
      <c r="V652" s="126"/>
      <c r="W652" s="126"/>
      <c r="X652" s="126"/>
    </row>
    <row r="653" spans="1:24" ht="16.5" customHeight="1">
      <c r="A653" s="79">
        <v>1</v>
      </c>
      <c r="B653" s="81" t="s">
        <v>91</v>
      </c>
      <c r="C653" s="81"/>
      <c r="D653" s="156"/>
      <c r="E653" s="156"/>
      <c r="F653" s="156"/>
      <c r="G653" s="156"/>
      <c r="H653" s="156"/>
      <c r="I653" s="156"/>
      <c r="J653" s="156"/>
      <c r="K653" s="156"/>
      <c r="L653" s="156"/>
      <c r="M653" s="156"/>
      <c r="N653" s="156"/>
      <c r="O653" s="156"/>
      <c r="P653" s="156"/>
      <c r="Q653" s="156"/>
      <c r="R653" s="156"/>
      <c r="S653" s="156"/>
      <c r="T653" s="156"/>
      <c r="U653" s="156"/>
      <c r="V653" s="156"/>
      <c r="W653" s="156"/>
      <c r="X653" s="88"/>
    </row>
    <row r="654" spans="1:24" ht="16.5" customHeight="1">
      <c r="A654" s="118"/>
      <c r="B654" s="77" t="s">
        <v>92</v>
      </c>
      <c r="C654" s="100" t="s">
        <v>93</v>
      </c>
      <c r="D654" s="64">
        <f>SUM(E538)</f>
        <v>71000</v>
      </c>
      <c r="E654" s="64">
        <f>SUM(D654)</f>
        <v>71000</v>
      </c>
      <c r="F654" s="64">
        <f>SUM(G538)</f>
        <v>71000</v>
      </c>
      <c r="G654" s="64">
        <f>SUM(F654)</f>
        <v>71000</v>
      </c>
      <c r="H654" s="64">
        <f>SUM(I538)</f>
        <v>71000</v>
      </c>
      <c r="I654" s="64">
        <f>SUM(H654)</f>
        <v>71000</v>
      </c>
      <c r="J654" s="64">
        <f>SUM(K538)</f>
        <v>71000</v>
      </c>
      <c r="K654" s="64">
        <f>SUM(J654)</f>
        <v>71000</v>
      </c>
      <c r="L654" s="64">
        <f>SUM(M538)</f>
        <v>71000</v>
      </c>
      <c r="M654" s="64">
        <f>SUM(L654)</f>
        <v>71000</v>
      </c>
      <c r="N654" s="64">
        <f>SUM(O538)</f>
        <v>71000</v>
      </c>
      <c r="O654" s="64">
        <f>SUM(N654)</f>
        <v>71000</v>
      </c>
      <c r="P654" s="64">
        <f>SUM(Q538)</f>
        <v>71000</v>
      </c>
      <c r="Q654" s="64">
        <f>SUM(P654)</f>
        <v>71000</v>
      </c>
      <c r="R654" s="65">
        <f t="shared" ref="R654:S660" si="336">SUM(D654+F654+H654+J654+L654+N654+P654)/7</f>
        <v>71000</v>
      </c>
      <c r="S654" s="65">
        <f t="shared" si="336"/>
        <v>71000</v>
      </c>
      <c r="T654" s="67">
        <f t="shared" ref="T654:T661" si="337">SUM(S654-R654)</f>
        <v>0</v>
      </c>
      <c r="U654" s="68">
        <f t="shared" ref="U654:U661" si="338">AVERAGE(S654-R654)/R654</f>
        <v>0</v>
      </c>
      <c r="V654" s="69">
        <f t="shared" ref="V654:V661" si="339">MAX(E654,G654,I654,K654,M654,O654,Q654)</f>
        <v>71000</v>
      </c>
      <c r="W654" s="70">
        <f t="shared" ref="W654:W661" si="340">MIN(E654,G654,I654,K654,M654,O654,Q654)</f>
        <v>71000</v>
      </c>
      <c r="X654" s="95"/>
    </row>
    <row r="655" spans="1:24" ht="16.5" customHeight="1">
      <c r="A655" s="119"/>
      <c r="B655" s="78" t="s">
        <v>94</v>
      </c>
      <c r="C655" s="120" t="s">
        <v>93</v>
      </c>
      <c r="D655" s="64">
        <f t="shared" ref="D655:D661" si="341">SUM(E539)</f>
        <v>58000</v>
      </c>
      <c r="E655" s="64">
        <f t="shared" ref="E655:E661" si="342">SUM(D655)</f>
        <v>58000</v>
      </c>
      <c r="F655" s="64">
        <f t="shared" ref="F655:F661" si="343">SUM(G539)</f>
        <v>58000</v>
      </c>
      <c r="G655" s="64">
        <f t="shared" ref="G655:G661" si="344">SUM(F655)</f>
        <v>58000</v>
      </c>
      <c r="H655" s="64">
        <f t="shared" ref="H655:H661" si="345">SUM(I539)</f>
        <v>58000</v>
      </c>
      <c r="I655" s="64">
        <f t="shared" ref="I655:I661" si="346">SUM(H655)</f>
        <v>58000</v>
      </c>
      <c r="J655" s="64">
        <f t="shared" ref="J655:J661" si="347">SUM(K539)</f>
        <v>58000</v>
      </c>
      <c r="K655" s="64">
        <f t="shared" ref="K655:K661" si="348">SUM(J655)</f>
        <v>58000</v>
      </c>
      <c r="L655" s="64">
        <f t="shared" ref="L655:L661" si="349">SUM(M539)</f>
        <v>58000</v>
      </c>
      <c r="M655" s="64">
        <f t="shared" ref="M655:M661" si="350">SUM(L655)</f>
        <v>58000</v>
      </c>
      <c r="N655" s="64">
        <f t="shared" ref="N655:N661" si="351">SUM(O539)</f>
        <v>58000</v>
      </c>
      <c r="O655" s="64">
        <f t="shared" ref="O655:O661" si="352">SUM(N655)</f>
        <v>58000</v>
      </c>
      <c r="P655" s="64">
        <f t="shared" ref="P655:P661" si="353">SUM(Q539)</f>
        <v>58000</v>
      </c>
      <c r="Q655" s="64">
        <f t="shared" ref="Q655:Q661" si="354">SUM(P655)</f>
        <v>58000</v>
      </c>
      <c r="R655" s="65">
        <f t="shared" si="336"/>
        <v>58000</v>
      </c>
      <c r="S655" s="65">
        <f t="shared" si="336"/>
        <v>58000</v>
      </c>
      <c r="T655" s="71">
        <f t="shared" si="337"/>
        <v>0</v>
      </c>
      <c r="U655" s="72">
        <f t="shared" si="338"/>
        <v>0</v>
      </c>
      <c r="V655" s="73">
        <f t="shared" si="339"/>
        <v>58000</v>
      </c>
      <c r="W655" s="74">
        <f t="shared" si="340"/>
        <v>58000</v>
      </c>
      <c r="X655" s="79"/>
    </row>
    <row r="656" spans="1:24" ht="16.5" customHeight="1">
      <c r="A656" s="79"/>
      <c r="B656" s="79" t="s">
        <v>95</v>
      </c>
      <c r="C656" s="100" t="s">
        <v>93</v>
      </c>
      <c r="D656" s="64">
        <f t="shared" si="341"/>
        <v>62000</v>
      </c>
      <c r="E656" s="64">
        <f t="shared" si="342"/>
        <v>62000</v>
      </c>
      <c r="F656" s="64">
        <f t="shared" si="343"/>
        <v>62000</v>
      </c>
      <c r="G656" s="64">
        <f t="shared" si="344"/>
        <v>62000</v>
      </c>
      <c r="H656" s="64">
        <f t="shared" si="345"/>
        <v>62000</v>
      </c>
      <c r="I656" s="64">
        <f t="shared" si="346"/>
        <v>62000</v>
      </c>
      <c r="J656" s="64">
        <f t="shared" si="347"/>
        <v>62000</v>
      </c>
      <c r="K656" s="64">
        <f t="shared" si="348"/>
        <v>62000</v>
      </c>
      <c r="L656" s="64">
        <f t="shared" si="349"/>
        <v>62000</v>
      </c>
      <c r="M656" s="64">
        <f t="shared" si="350"/>
        <v>62000</v>
      </c>
      <c r="N656" s="64">
        <f t="shared" si="351"/>
        <v>62000</v>
      </c>
      <c r="O656" s="64">
        <f t="shared" si="352"/>
        <v>62000</v>
      </c>
      <c r="P656" s="64">
        <f t="shared" si="353"/>
        <v>62000</v>
      </c>
      <c r="Q656" s="64">
        <f t="shared" si="354"/>
        <v>62000</v>
      </c>
      <c r="R656" s="65">
        <f t="shared" si="336"/>
        <v>62000</v>
      </c>
      <c r="S656" s="65">
        <f t="shared" si="336"/>
        <v>62000</v>
      </c>
      <c r="T656" s="75">
        <f t="shared" si="337"/>
        <v>0</v>
      </c>
      <c r="U656" s="76">
        <f t="shared" si="338"/>
        <v>0</v>
      </c>
      <c r="V656" s="73">
        <f t="shared" si="339"/>
        <v>62000</v>
      </c>
      <c r="W656" s="74">
        <f t="shared" si="340"/>
        <v>62000</v>
      </c>
      <c r="X656" s="79"/>
    </row>
    <row r="657" spans="1:24" ht="16.5" customHeight="1">
      <c r="A657" s="79"/>
      <c r="B657" s="79" t="s">
        <v>96</v>
      </c>
      <c r="C657" s="120" t="s">
        <v>93</v>
      </c>
      <c r="D657" s="64">
        <f t="shared" si="341"/>
        <v>51000</v>
      </c>
      <c r="E657" s="64">
        <f t="shared" si="342"/>
        <v>51000</v>
      </c>
      <c r="F657" s="64">
        <f t="shared" si="343"/>
        <v>51000</v>
      </c>
      <c r="G657" s="64">
        <f t="shared" si="344"/>
        <v>51000</v>
      </c>
      <c r="H657" s="64">
        <f t="shared" si="345"/>
        <v>51000</v>
      </c>
      <c r="I657" s="64">
        <f t="shared" si="346"/>
        <v>51000</v>
      </c>
      <c r="J657" s="64">
        <f t="shared" si="347"/>
        <v>51000</v>
      </c>
      <c r="K657" s="64">
        <f t="shared" si="348"/>
        <v>51000</v>
      </c>
      <c r="L657" s="64">
        <f t="shared" si="349"/>
        <v>51000</v>
      </c>
      <c r="M657" s="64">
        <f t="shared" si="350"/>
        <v>51000</v>
      </c>
      <c r="N657" s="64">
        <f t="shared" si="351"/>
        <v>51000</v>
      </c>
      <c r="O657" s="64">
        <f t="shared" si="352"/>
        <v>51000</v>
      </c>
      <c r="P657" s="64">
        <f t="shared" si="353"/>
        <v>51000</v>
      </c>
      <c r="Q657" s="64">
        <f t="shared" si="354"/>
        <v>51000</v>
      </c>
      <c r="R657" s="65">
        <f t="shared" si="336"/>
        <v>51000</v>
      </c>
      <c r="S657" s="65">
        <f t="shared" si="336"/>
        <v>51000</v>
      </c>
      <c r="T657" s="71">
        <f t="shared" si="337"/>
        <v>0</v>
      </c>
      <c r="U657" s="72">
        <f t="shared" si="338"/>
        <v>0</v>
      </c>
      <c r="V657" s="73">
        <f t="shared" si="339"/>
        <v>51000</v>
      </c>
      <c r="W657" s="74">
        <f t="shared" si="340"/>
        <v>51000</v>
      </c>
      <c r="X657" s="79"/>
    </row>
    <row r="658" spans="1:24" ht="16.5" customHeight="1">
      <c r="A658" s="79"/>
      <c r="B658" s="79" t="s">
        <v>97</v>
      </c>
      <c r="C658" s="120" t="s">
        <v>93</v>
      </c>
      <c r="D658" s="64">
        <f t="shared" si="341"/>
        <v>60000</v>
      </c>
      <c r="E658" s="64">
        <f t="shared" si="342"/>
        <v>60000</v>
      </c>
      <c r="F658" s="64">
        <f t="shared" si="343"/>
        <v>60000</v>
      </c>
      <c r="G658" s="64">
        <f t="shared" si="344"/>
        <v>60000</v>
      </c>
      <c r="H658" s="64">
        <f t="shared" si="345"/>
        <v>60000</v>
      </c>
      <c r="I658" s="64">
        <f t="shared" si="346"/>
        <v>60000</v>
      </c>
      <c r="J658" s="64">
        <f t="shared" si="347"/>
        <v>60000</v>
      </c>
      <c r="K658" s="64">
        <f t="shared" si="348"/>
        <v>60000</v>
      </c>
      <c r="L658" s="64">
        <f t="shared" si="349"/>
        <v>60000</v>
      </c>
      <c r="M658" s="64">
        <f t="shared" si="350"/>
        <v>60000</v>
      </c>
      <c r="N658" s="64">
        <f t="shared" si="351"/>
        <v>60000</v>
      </c>
      <c r="O658" s="64">
        <f t="shared" si="352"/>
        <v>60000</v>
      </c>
      <c r="P658" s="64">
        <f t="shared" si="353"/>
        <v>60000</v>
      </c>
      <c r="Q658" s="64">
        <f t="shared" si="354"/>
        <v>60000</v>
      </c>
      <c r="R658" s="65">
        <f t="shared" si="336"/>
        <v>60000</v>
      </c>
      <c r="S658" s="65">
        <f t="shared" si="336"/>
        <v>60000</v>
      </c>
      <c r="T658" s="71">
        <f t="shared" si="337"/>
        <v>0</v>
      </c>
      <c r="U658" s="72">
        <f t="shared" si="338"/>
        <v>0</v>
      </c>
      <c r="V658" s="73">
        <f t="shared" si="339"/>
        <v>60000</v>
      </c>
      <c r="W658" s="74">
        <f t="shared" si="340"/>
        <v>60000</v>
      </c>
      <c r="X658" s="79"/>
    </row>
    <row r="659" spans="1:24" ht="16.5" customHeight="1">
      <c r="A659" s="79"/>
      <c r="B659" s="79" t="s">
        <v>98</v>
      </c>
      <c r="C659" s="120" t="s">
        <v>93</v>
      </c>
      <c r="D659" s="64">
        <f t="shared" si="341"/>
        <v>49000</v>
      </c>
      <c r="E659" s="64">
        <f t="shared" si="342"/>
        <v>49000</v>
      </c>
      <c r="F659" s="64">
        <f t="shared" si="343"/>
        <v>49000</v>
      </c>
      <c r="G659" s="64">
        <f t="shared" si="344"/>
        <v>49000</v>
      </c>
      <c r="H659" s="64">
        <f t="shared" si="345"/>
        <v>49000</v>
      </c>
      <c r="I659" s="64">
        <f t="shared" si="346"/>
        <v>49000</v>
      </c>
      <c r="J659" s="64">
        <f t="shared" si="347"/>
        <v>49000</v>
      </c>
      <c r="K659" s="64">
        <f t="shared" si="348"/>
        <v>49000</v>
      </c>
      <c r="L659" s="64">
        <f t="shared" si="349"/>
        <v>49000</v>
      </c>
      <c r="M659" s="64">
        <f t="shared" si="350"/>
        <v>49000</v>
      </c>
      <c r="N659" s="64">
        <f t="shared" si="351"/>
        <v>49000</v>
      </c>
      <c r="O659" s="64">
        <f t="shared" si="352"/>
        <v>49000</v>
      </c>
      <c r="P659" s="64">
        <f t="shared" si="353"/>
        <v>49000</v>
      </c>
      <c r="Q659" s="64">
        <f t="shared" si="354"/>
        <v>49000</v>
      </c>
      <c r="R659" s="65">
        <f t="shared" si="336"/>
        <v>49000</v>
      </c>
      <c r="S659" s="65">
        <f t="shared" si="336"/>
        <v>49000</v>
      </c>
      <c r="T659" s="71">
        <f t="shared" si="337"/>
        <v>0</v>
      </c>
      <c r="U659" s="72">
        <f t="shared" si="338"/>
        <v>0</v>
      </c>
      <c r="V659" s="73">
        <f t="shared" si="339"/>
        <v>49000</v>
      </c>
      <c r="W659" s="74">
        <f t="shared" si="340"/>
        <v>49000</v>
      </c>
      <c r="X659" s="79"/>
    </row>
    <row r="660" spans="1:24" ht="16.5" customHeight="1">
      <c r="A660" s="79"/>
      <c r="B660" s="79" t="s">
        <v>99</v>
      </c>
      <c r="C660" s="120" t="s">
        <v>93</v>
      </c>
      <c r="D660" s="64">
        <f t="shared" si="341"/>
        <v>51000</v>
      </c>
      <c r="E660" s="64">
        <f t="shared" si="342"/>
        <v>51000</v>
      </c>
      <c r="F660" s="64">
        <f t="shared" si="343"/>
        <v>51000</v>
      </c>
      <c r="G660" s="64">
        <f t="shared" si="344"/>
        <v>51000</v>
      </c>
      <c r="H660" s="64">
        <f t="shared" si="345"/>
        <v>51000</v>
      </c>
      <c r="I660" s="64">
        <f t="shared" si="346"/>
        <v>51000</v>
      </c>
      <c r="J660" s="64">
        <f t="shared" si="347"/>
        <v>51000</v>
      </c>
      <c r="K660" s="64">
        <f t="shared" si="348"/>
        <v>51000</v>
      </c>
      <c r="L660" s="64">
        <f t="shared" si="349"/>
        <v>51000</v>
      </c>
      <c r="M660" s="64">
        <f t="shared" si="350"/>
        <v>51000</v>
      </c>
      <c r="N660" s="64">
        <f t="shared" si="351"/>
        <v>51000</v>
      </c>
      <c r="O660" s="64">
        <f t="shared" si="352"/>
        <v>51000</v>
      </c>
      <c r="P660" s="64">
        <f t="shared" si="353"/>
        <v>51000</v>
      </c>
      <c r="Q660" s="64">
        <f t="shared" si="354"/>
        <v>51000</v>
      </c>
      <c r="R660" s="65">
        <f t="shared" si="336"/>
        <v>51000</v>
      </c>
      <c r="S660" s="65">
        <f t="shared" si="336"/>
        <v>51000</v>
      </c>
      <c r="T660" s="71">
        <f t="shared" si="337"/>
        <v>0</v>
      </c>
      <c r="U660" s="72">
        <f t="shared" si="338"/>
        <v>0</v>
      </c>
      <c r="V660" s="73">
        <f t="shared" si="339"/>
        <v>51000</v>
      </c>
      <c r="W660" s="74">
        <f t="shared" si="340"/>
        <v>51000</v>
      </c>
      <c r="X660" s="79"/>
    </row>
    <row r="661" spans="1:24" ht="16.5" customHeight="1">
      <c r="A661" s="79"/>
      <c r="B661" s="79" t="s">
        <v>100</v>
      </c>
      <c r="C661" s="230" t="s">
        <v>93</v>
      </c>
      <c r="D661" s="64">
        <f t="shared" si="341"/>
        <v>40500</v>
      </c>
      <c r="E661" s="64">
        <f t="shared" si="342"/>
        <v>40500</v>
      </c>
      <c r="F661" s="64">
        <f t="shared" si="343"/>
        <v>40500</v>
      </c>
      <c r="G661" s="64">
        <f t="shared" si="344"/>
        <v>40500</v>
      </c>
      <c r="H661" s="64">
        <f t="shared" si="345"/>
        <v>40500</v>
      </c>
      <c r="I661" s="64">
        <f t="shared" si="346"/>
        <v>40500</v>
      </c>
      <c r="J661" s="64">
        <f t="shared" si="347"/>
        <v>40500</v>
      </c>
      <c r="K661" s="64">
        <f t="shared" si="348"/>
        <v>40500</v>
      </c>
      <c r="L661" s="64">
        <f t="shared" si="349"/>
        <v>40500</v>
      </c>
      <c r="M661" s="64">
        <f t="shared" si="350"/>
        <v>40500</v>
      </c>
      <c r="N661" s="64">
        <f t="shared" si="351"/>
        <v>40500</v>
      </c>
      <c r="O661" s="64">
        <f t="shared" si="352"/>
        <v>40500</v>
      </c>
      <c r="P661" s="64">
        <f t="shared" si="353"/>
        <v>40500</v>
      </c>
      <c r="Q661" s="64">
        <f t="shared" si="354"/>
        <v>40500</v>
      </c>
      <c r="R661" s="66">
        <f>SUM(D661+F661+H661+J661+L661+N661+P661)/7</f>
        <v>40500</v>
      </c>
      <c r="S661" s="66">
        <f>SUM(E661+G661+I661+K661+M661+O661+Q661)/7</f>
        <v>40500</v>
      </c>
      <c r="T661" s="71">
        <f t="shared" si="337"/>
        <v>0</v>
      </c>
      <c r="U661" s="72">
        <f t="shared" si="338"/>
        <v>0</v>
      </c>
      <c r="V661" s="73">
        <f t="shared" si="339"/>
        <v>40500</v>
      </c>
      <c r="W661" s="74">
        <f t="shared" si="340"/>
        <v>40500</v>
      </c>
      <c r="X661" s="80"/>
    </row>
    <row r="662" spans="1:24" ht="16.5" customHeight="1">
      <c r="A662" s="79">
        <v>2</v>
      </c>
      <c r="B662" s="81" t="s">
        <v>101</v>
      </c>
      <c r="C662" s="82"/>
      <c r="D662" s="83"/>
      <c r="E662" s="83"/>
      <c r="F662" s="83"/>
      <c r="G662" s="83"/>
      <c r="H662" s="83"/>
      <c r="I662" s="83"/>
      <c r="J662" s="83"/>
      <c r="K662" s="83"/>
      <c r="L662" s="83"/>
      <c r="M662" s="83"/>
      <c r="N662" s="83"/>
      <c r="O662" s="83"/>
      <c r="P662" s="83"/>
      <c r="Q662" s="83"/>
      <c r="R662" s="83"/>
      <c r="S662" s="96"/>
      <c r="T662" s="84"/>
      <c r="U662" s="85"/>
      <c r="V662" s="86"/>
      <c r="W662" s="87"/>
      <c r="X662" s="88"/>
    </row>
    <row r="663" spans="1:24" ht="16.5" customHeight="1">
      <c r="A663" s="79"/>
      <c r="B663" s="79" t="s">
        <v>102</v>
      </c>
      <c r="C663" s="217" t="s">
        <v>38</v>
      </c>
      <c r="D663" s="64">
        <f>SUM(E547)</f>
        <v>9000</v>
      </c>
      <c r="E663" s="64">
        <f>SUM(D663)</f>
        <v>9000</v>
      </c>
      <c r="F663" s="64">
        <f>SUM(G547)</f>
        <v>9000</v>
      </c>
      <c r="G663" s="64">
        <f>SUM(F663)</f>
        <v>9000</v>
      </c>
      <c r="H663" s="64">
        <f>SUM(I547)</f>
        <v>9000</v>
      </c>
      <c r="I663" s="64">
        <f>SUM(H663)</f>
        <v>9000</v>
      </c>
      <c r="J663" s="64">
        <f>SUM(K547)</f>
        <v>9000</v>
      </c>
      <c r="K663" s="64">
        <f>SUM(J663)</f>
        <v>9000</v>
      </c>
      <c r="L663" s="64">
        <f>SUM(M547)</f>
        <v>9000</v>
      </c>
      <c r="M663" s="64">
        <f>SUM(L663)</f>
        <v>9000</v>
      </c>
      <c r="N663" s="64">
        <f>SUM(O547)</f>
        <v>9000</v>
      </c>
      <c r="O663" s="64">
        <f>SUM(N663)</f>
        <v>9000</v>
      </c>
      <c r="P663" s="64">
        <f>SUM(Q547)</f>
        <v>9000</v>
      </c>
      <c r="Q663" s="64">
        <f>SUM(P663)</f>
        <v>9000</v>
      </c>
      <c r="R663" s="64">
        <f t="shared" ref="R663:S667" si="355">SUM(D663+F663+H663+J663+L663+N663+P663)/7</f>
        <v>9000</v>
      </c>
      <c r="S663" s="64">
        <f t="shared" si="355"/>
        <v>9000</v>
      </c>
      <c r="T663" s="67">
        <f>SUM(S663-R663)</f>
        <v>0</v>
      </c>
      <c r="U663" s="68">
        <f>AVERAGE(S663-R663)/R663</f>
        <v>0</v>
      </c>
      <c r="V663" s="89">
        <f>MAX(E663,G663,I663,K663,M663,O663,Q663)</f>
        <v>9000</v>
      </c>
      <c r="W663" s="90">
        <f>MIN(E663,G663,I663,K663,M663,O663,Q663)</f>
        <v>9000</v>
      </c>
      <c r="X663" s="114"/>
    </row>
    <row r="664" spans="1:24" ht="16.5" customHeight="1">
      <c r="A664" s="79"/>
      <c r="B664" s="91" t="s">
        <v>103</v>
      </c>
      <c r="C664" s="242" t="s">
        <v>38</v>
      </c>
      <c r="D664" s="64">
        <f>SUM(E548)</f>
        <v>12000</v>
      </c>
      <c r="E664" s="64">
        <f>SUM(D664)</f>
        <v>12000</v>
      </c>
      <c r="F664" s="64">
        <f>SUM(G548)</f>
        <v>12000</v>
      </c>
      <c r="G664" s="64">
        <f>SUM(F664)</f>
        <v>12000</v>
      </c>
      <c r="H664" s="64">
        <f>SUM(I548)</f>
        <v>12000</v>
      </c>
      <c r="I664" s="64">
        <f>SUM(H664)</f>
        <v>12000</v>
      </c>
      <c r="J664" s="64">
        <f>SUM(K548)</f>
        <v>12000</v>
      </c>
      <c r="K664" s="64">
        <f>SUM(J664)</f>
        <v>12000</v>
      </c>
      <c r="L664" s="64">
        <f>SUM(M548)</f>
        <v>12000</v>
      </c>
      <c r="M664" s="64">
        <f>SUM(L664)</f>
        <v>12000</v>
      </c>
      <c r="N664" s="64">
        <f>SUM(O548)</f>
        <v>12000</v>
      </c>
      <c r="O664" s="64">
        <f>SUM(N664)</f>
        <v>12000</v>
      </c>
      <c r="P664" s="64">
        <f>SUM(Q548)</f>
        <v>12000</v>
      </c>
      <c r="Q664" s="64">
        <f>SUM(P664)</f>
        <v>12000</v>
      </c>
      <c r="R664" s="65">
        <f t="shared" si="355"/>
        <v>12000</v>
      </c>
      <c r="S664" s="65">
        <f t="shared" si="355"/>
        <v>12000</v>
      </c>
      <c r="T664" s="71">
        <f>SUM(S664-R664)</f>
        <v>0</v>
      </c>
      <c r="U664" s="72">
        <f>AVERAGE(S664-R664)/R664</f>
        <v>0</v>
      </c>
      <c r="V664" s="73">
        <f>MAX(E664,G664,I664,K664,M664,O664,Q664)</f>
        <v>12000</v>
      </c>
      <c r="W664" s="73">
        <f>MIN(E664,G664,I664,K664,M664,O664,Q664)</f>
        <v>12000</v>
      </c>
      <c r="X664" s="79"/>
    </row>
    <row r="665" spans="1:24" ht="16.5" customHeight="1">
      <c r="A665" s="121"/>
      <c r="B665" s="77" t="s">
        <v>104</v>
      </c>
      <c r="C665" s="100" t="s">
        <v>38</v>
      </c>
      <c r="D665" s="64">
        <f>SUM(E549)</f>
        <v>6000</v>
      </c>
      <c r="E665" s="64">
        <f>SUM(D665)</f>
        <v>6000</v>
      </c>
      <c r="F665" s="64">
        <f>SUM(G549)</f>
        <v>6000</v>
      </c>
      <c r="G665" s="64">
        <f>SUM(F665)</f>
        <v>6000</v>
      </c>
      <c r="H665" s="64">
        <f>SUM(I549)</f>
        <v>6000</v>
      </c>
      <c r="I665" s="64">
        <f>SUM(H665)</f>
        <v>6000</v>
      </c>
      <c r="J665" s="64">
        <f>SUM(K549)</f>
        <v>6000</v>
      </c>
      <c r="K665" s="64">
        <f>SUM(J665)</f>
        <v>6000</v>
      </c>
      <c r="L665" s="64">
        <f>SUM(M549)</f>
        <v>6000</v>
      </c>
      <c r="M665" s="64">
        <f>SUM(L665)</f>
        <v>6000</v>
      </c>
      <c r="N665" s="64">
        <f>SUM(O549)</f>
        <v>6000</v>
      </c>
      <c r="O665" s="64">
        <f>SUM(N665)</f>
        <v>6000</v>
      </c>
      <c r="P665" s="64">
        <f>SUM(Q549)</f>
        <v>6000</v>
      </c>
      <c r="Q665" s="64">
        <f>SUM(P665)</f>
        <v>6000</v>
      </c>
      <c r="R665" s="65">
        <f t="shared" si="355"/>
        <v>6000</v>
      </c>
      <c r="S665" s="65">
        <f t="shared" si="355"/>
        <v>6000</v>
      </c>
      <c r="T665" s="92">
        <f>SUM(S665-R665)</f>
        <v>0</v>
      </c>
      <c r="U665" s="93">
        <f>AVERAGE(S665-R665)/R665</f>
        <v>0</v>
      </c>
      <c r="V665" s="69">
        <f>MAX(E665,G665,I665,K665,M665,O665,Q665)</f>
        <v>6000</v>
      </c>
      <c r="W665" s="70">
        <f>MIN(E665,G665,I665,K665,M665,O665,Q665)</f>
        <v>6000</v>
      </c>
      <c r="X665" s="95"/>
    </row>
    <row r="666" spans="1:24" ht="16.5" customHeight="1">
      <c r="A666" s="79"/>
      <c r="B666" s="91" t="s">
        <v>105</v>
      </c>
      <c r="C666" s="242" t="s">
        <v>38</v>
      </c>
      <c r="D666" s="64">
        <f>SUM(E550)</f>
        <v>5000</v>
      </c>
      <c r="E666" s="64">
        <f>SUM(D666)</f>
        <v>5000</v>
      </c>
      <c r="F666" s="64">
        <f>SUM(G550)</f>
        <v>5000</v>
      </c>
      <c r="G666" s="64">
        <f>SUM(F666)</f>
        <v>5000</v>
      </c>
      <c r="H666" s="64">
        <f>SUM(I550)</f>
        <v>5000</v>
      </c>
      <c r="I666" s="64">
        <f>SUM(H666)</f>
        <v>5000</v>
      </c>
      <c r="J666" s="64">
        <f>SUM(K550)</f>
        <v>5000</v>
      </c>
      <c r="K666" s="64">
        <f>SUM(J666)</f>
        <v>5000</v>
      </c>
      <c r="L666" s="64">
        <f>SUM(M550)</f>
        <v>5000</v>
      </c>
      <c r="M666" s="64">
        <f>SUM(L666)</f>
        <v>5000</v>
      </c>
      <c r="N666" s="64">
        <f>SUM(O550)</f>
        <v>5000</v>
      </c>
      <c r="O666" s="64">
        <f>SUM(N666)</f>
        <v>5000</v>
      </c>
      <c r="P666" s="64">
        <f>SUM(Q550)</f>
        <v>5000</v>
      </c>
      <c r="Q666" s="64">
        <f>SUM(P666)</f>
        <v>5000</v>
      </c>
      <c r="R666" s="65">
        <f t="shared" si="355"/>
        <v>5000</v>
      </c>
      <c r="S666" s="65">
        <f t="shared" si="355"/>
        <v>5000</v>
      </c>
      <c r="T666" s="71">
        <f>SUM(S666-R666)</f>
        <v>0</v>
      </c>
      <c r="U666" s="72">
        <f>AVERAGE(S666-R666)/R666</f>
        <v>0</v>
      </c>
      <c r="V666" s="73">
        <f>MAX(E666,G666,I666,K666,M666,O666,Q666)</f>
        <v>5000</v>
      </c>
      <c r="W666" s="73">
        <f>MIN(E666,G666,I666,K666,M666,O666,Q666)</f>
        <v>5000</v>
      </c>
      <c r="X666" s="79"/>
    </row>
    <row r="667" spans="1:24" ht="16.5" customHeight="1">
      <c r="A667" s="79"/>
      <c r="B667" s="91" t="s">
        <v>106</v>
      </c>
      <c r="C667" s="242" t="s">
        <v>38</v>
      </c>
      <c r="D667" s="64">
        <f>SUM(E551)</f>
        <v>5000</v>
      </c>
      <c r="E667" s="64">
        <f>SUM(D667)</f>
        <v>5000</v>
      </c>
      <c r="F667" s="64">
        <f>SUM(G551)</f>
        <v>5000</v>
      </c>
      <c r="G667" s="64">
        <f>SUM(F667)</f>
        <v>5000</v>
      </c>
      <c r="H667" s="64">
        <f>SUM(I551)</f>
        <v>5000</v>
      </c>
      <c r="I667" s="64">
        <f>SUM(H667)</f>
        <v>5000</v>
      </c>
      <c r="J667" s="64">
        <f>SUM(K551)</f>
        <v>5000</v>
      </c>
      <c r="K667" s="64">
        <f>SUM(J667)</f>
        <v>5000</v>
      </c>
      <c r="L667" s="64">
        <f>SUM(M551)</f>
        <v>5000</v>
      </c>
      <c r="M667" s="64">
        <f>SUM(L667)</f>
        <v>5000</v>
      </c>
      <c r="N667" s="64">
        <f>SUM(O551)</f>
        <v>5000</v>
      </c>
      <c r="O667" s="64">
        <f>SUM(N667)</f>
        <v>5000</v>
      </c>
      <c r="P667" s="64">
        <f>SUM(Q551)</f>
        <v>5000</v>
      </c>
      <c r="Q667" s="64">
        <f>SUM(P667)</f>
        <v>5000</v>
      </c>
      <c r="R667" s="65">
        <f t="shared" si="355"/>
        <v>5000</v>
      </c>
      <c r="S667" s="65">
        <f t="shared" si="355"/>
        <v>5000</v>
      </c>
      <c r="T667" s="71">
        <f>SUM(S667-R667)</f>
        <v>0</v>
      </c>
      <c r="U667" s="72">
        <f>AVERAGE(S667-R667)/R667</f>
        <v>0</v>
      </c>
      <c r="V667" s="73">
        <f>MAX(E667,G667,I667,K667,M667,O667,Q667)</f>
        <v>5000</v>
      </c>
      <c r="W667" s="74">
        <f>MIN(E667,G667,I667,K667,M667,O667,Q667)</f>
        <v>5000</v>
      </c>
      <c r="X667" s="79"/>
    </row>
    <row r="668" spans="1:24" ht="16.5" customHeight="1">
      <c r="A668" s="79">
        <v>3</v>
      </c>
      <c r="B668" s="81" t="s">
        <v>107</v>
      </c>
      <c r="C668" s="82"/>
      <c r="D668" s="83"/>
      <c r="E668" s="83"/>
      <c r="F668" s="83"/>
      <c r="G668" s="83"/>
      <c r="H668" s="83"/>
      <c r="I668" s="83"/>
      <c r="J668" s="83"/>
      <c r="K668" s="83"/>
      <c r="L668" s="83"/>
      <c r="M668" s="83"/>
      <c r="N668" s="83"/>
      <c r="O668" s="83"/>
      <c r="P668" s="83"/>
      <c r="Q668" s="83"/>
      <c r="R668" s="83"/>
      <c r="S668" s="96"/>
      <c r="T668" s="84"/>
      <c r="U668" s="85"/>
      <c r="V668" s="86"/>
      <c r="W668" s="87"/>
      <c r="X668" s="79"/>
    </row>
    <row r="669" spans="1:24" ht="16.5" customHeight="1">
      <c r="A669" s="79"/>
      <c r="B669" s="79" t="s">
        <v>108</v>
      </c>
      <c r="C669" s="82"/>
      <c r="D669" s="83"/>
      <c r="E669" s="83"/>
      <c r="F669" s="83"/>
      <c r="G669" s="83"/>
      <c r="H669" s="83"/>
      <c r="I669" s="83"/>
      <c r="J669" s="83"/>
      <c r="K669" s="83"/>
      <c r="L669" s="83"/>
      <c r="M669" s="83"/>
      <c r="N669" s="83"/>
      <c r="O669" s="83"/>
      <c r="P669" s="83"/>
      <c r="Q669" s="83"/>
      <c r="R669" s="83"/>
      <c r="S669" s="96"/>
      <c r="T669" s="92"/>
      <c r="U669" s="94"/>
      <c r="V669" s="69"/>
      <c r="W669" s="70"/>
      <c r="X669" s="95"/>
    </row>
    <row r="670" spans="1:24" ht="16.5" customHeight="1">
      <c r="A670" s="79"/>
      <c r="B670" s="91" t="s">
        <v>109</v>
      </c>
      <c r="C670" s="242" t="s">
        <v>110</v>
      </c>
      <c r="D670" s="64">
        <f>SUM(E554)</f>
        <v>49000</v>
      </c>
      <c r="E670" s="64">
        <f>SUM(D670)</f>
        <v>49000</v>
      </c>
      <c r="F670" s="64">
        <f>SUM(G554)</f>
        <v>49000</v>
      </c>
      <c r="G670" s="64">
        <f>SUM(F670)</f>
        <v>49000</v>
      </c>
      <c r="H670" s="64">
        <f>SUM(I554)</f>
        <v>49000</v>
      </c>
      <c r="I670" s="64">
        <f>SUM(H670)</f>
        <v>49000</v>
      </c>
      <c r="J670" s="64">
        <f>SUM(K554)</f>
        <v>49000</v>
      </c>
      <c r="K670" s="64">
        <f>SUM(J670)</f>
        <v>49000</v>
      </c>
      <c r="L670" s="64">
        <f>SUM(M554)</f>
        <v>49000</v>
      </c>
      <c r="M670" s="64">
        <f>SUM(L670)</f>
        <v>49000</v>
      </c>
      <c r="N670" s="64">
        <f>SUM(O554)</f>
        <v>49000</v>
      </c>
      <c r="O670" s="64">
        <f>SUM(N670)</f>
        <v>49000</v>
      </c>
      <c r="P670" s="64">
        <f>SUM(Q554)</f>
        <v>49000</v>
      </c>
      <c r="Q670" s="64">
        <f>SUM(P670)</f>
        <v>49000</v>
      </c>
      <c r="R670" s="65">
        <f>SUM(D670+F670+H670+J670+L670+N670+P670)/7</f>
        <v>49000</v>
      </c>
      <c r="S670" s="65">
        <f>SUM(E670+G670+I670+K670+M670+O670+Q670)/7</f>
        <v>49000</v>
      </c>
      <c r="T670" s="71">
        <f>SUM(S670-R670)</f>
        <v>0</v>
      </c>
      <c r="U670" s="72">
        <f>AVERAGE(S670-R670)/R670</f>
        <v>0</v>
      </c>
      <c r="V670" s="73">
        <f>MAX(E670,G670,I670,K670,M670,O670,Q670)</f>
        <v>49000</v>
      </c>
      <c r="W670" s="73">
        <f>MIN(E670,G670,I670,K670,M670,O670,Q670)</f>
        <v>49000</v>
      </c>
      <c r="X670" s="79"/>
    </row>
    <row r="671" spans="1:24" ht="16.5" customHeight="1">
      <c r="A671" s="79"/>
      <c r="B671" s="91" t="s">
        <v>111</v>
      </c>
      <c r="C671" s="242" t="s">
        <v>110</v>
      </c>
      <c r="D671" s="64">
        <f>SUM(E555)</f>
        <v>59000</v>
      </c>
      <c r="E671" s="64">
        <f>SUM(D671)</f>
        <v>59000</v>
      </c>
      <c r="F671" s="64">
        <f>SUM(G555)</f>
        <v>59000</v>
      </c>
      <c r="G671" s="64">
        <f>SUM(F671)</f>
        <v>59000</v>
      </c>
      <c r="H671" s="64">
        <f>SUM(I555)</f>
        <v>59000</v>
      </c>
      <c r="I671" s="64">
        <f>SUM(H671)</f>
        <v>59000</v>
      </c>
      <c r="J671" s="64">
        <f>SUM(K555)</f>
        <v>59000</v>
      </c>
      <c r="K671" s="64">
        <f>SUM(J671)</f>
        <v>59000</v>
      </c>
      <c r="L671" s="64">
        <f>SUM(M555)</f>
        <v>59000</v>
      </c>
      <c r="M671" s="64">
        <f>SUM(L671)</f>
        <v>59000</v>
      </c>
      <c r="N671" s="64">
        <f>SUM(O555)</f>
        <v>59000</v>
      </c>
      <c r="O671" s="64">
        <f>SUM(N671)</f>
        <v>59000</v>
      </c>
      <c r="P671" s="64">
        <f>SUM(Q555)</f>
        <v>59000</v>
      </c>
      <c r="Q671" s="64">
        <f>SUM(P671)</f>
        <v>59000</v>
      </c>
      <c r="R671" s="65">
        <f>SUM(D671+F671+H671+J671+L671+N671+P671)/7</f>
        <v>59000</v>
      </c>
      <c r="S671" s="65">
        <f>SUM(E671+G671+I671+K671+M671+O671+Q671)/7</f>
        <v>59000</v>
      </c>
      <c r="T671" s="71">
        <f>SUM(S671-R671)</f>
        <v>0</v>
      </c>
      <c r="U671" s="72">
        <f>AVERAGE(S671-R671)/R671</f>
        <v>0</v>
      </c>
      <c r="V671" s="73">
        <f>MAX(E671,G671,I671,K671,M671,O671,Q671)</f>
        <v>59000</v>
      </c>
      <c r="W671" s="73">
        <f>MIN(E671,G671,I671,K671,M671,O671,Q671)</f>
        <v>59000</v>
      </c>
      <c r="X671" s="79"/>
    </row>
    <row r="672" spans="1:24" ht="16.5" customHeight="1">
      <c r="A672" s="79"/>
      <c r="B672" s="79" t="s">
        <v>112</v>
      </c>
      <c r="C672" s="82"/>
      <c r="D672" s="83"/>
      <c r="E672" s="83"/>
      <c r="F672" s="83"/>
      <c r="G672" s="83"/>
      <c r="H672" s="83"/>
      <c r="I672" s="83"/>
      <c r="J672" s="83"/>
      <c r="K672" s="83"/>
      <c r="L672" s="83"/>
      <c r="M672" s="83"/>
      <c r="N672" s="83"/>
      <c r="O672" s="83"/>
      <c r="P672" s="83"/>
      <c r="Q672" s="83"/>
      <c r="R672" s="83"/>
      <c r="S672" s="96"/>
      <c r="T672" s="71"/>
      <c r="U672" s="72"/>
      <c r="V672" s="73"/>
      <c r="W672" s="73"/>
      <c r="X672" s="79"/>
    </row>
    <row r="673" spans="1:24" ht="16.5" customHeight="1">
      <c r="A673" s="79"/>
      <c r="B673" s="91" t="s">
        <v>109</v>
      </c>
      <c r="C673" s="242" t="s">
        <v>110</v>
      </c>
      <c r="D673" s="64">
        <f>SUM(E557)</f>
        <v>25000</v>
      </c>
      <c r="E673" s="64">
        <f>SUM(D673)</f>
        <v>25000</v>
      </c>
      <c r="F673" s="64">
        <f>SUM(G557)</f>
        <v>25000</v>
      </c>
      <c r="G673" s="64">
        <f>SUM(F673)</f>
        <v>25000</v>
      </c>
      <c r="H673" s="64">
        <f>SUM(I557)</f>
        <v>25000</v>
      </c>
      <c r="I673" s="64">
        <f>SUM(H673)</f>
        <v>25000</v>
      </c>
      <c r="J673" s="64">
        <f>SUM(K557)</f>
        <v>25000</v>
      </c>
      <c r="K673" s="64">
        <f>SUM(J673)</f>
        <v>25000</v>
      </c>
      <c r="L673" s="64">
        <f>SUM(M557)</f>
        <v>25000</v>
      </c>
      <c r="M673" s="64">
        <f>SUM(L673)</f>
        <v>25000</v>
      </c>
      <c r="N673" s="64">
        <f>SUM(O557)</f>
        <v>25000</v>
      </c>
      <c r="O673" s="64">
        <f>SUM(N673)</f>
        <v>25000</v>
      </c>
      <c r="P673" s="64">
        <f>SUM(Q557)</f>
        <v>25000</v>
      </c>
      <c r="Q673" s="64">
        <f>SUM(P673)</f>
        <v>25000</v>
      </c>
      <c r="R673" s="65">
        <f>SUM(D673+F673+H673+J673+L673+N673+P673)/7</f>
        <v>25000</v>
      </c>
      <c r="S673" s="65">
        <f>SUM(E673+G673+I673+K673+M673+O673+Q673)/7</f>
        <v>25000</v>
      </c>
      <c r="T673" s="71">
        <f>SUM(S673-R673)</f>
        <v>0</v>
      </c>
      <c r="U673" s="72">
        <f>AVERAGE(S673-R673)/R673</f>
        <v>0</v>
      </c>
      <c r="V673" s="73">
        <f>MAX(E673,G673,I673,K673,M673,O673,Q673)</f>
        <v>25000</v>
      </c>
      <c r="W673" s="73">
        <f>MIN(E673,G673,I673,K673,M673,O673,Q673)</f>
        <v>25000</v>
      </c>
      <c r="X673" s="79"/>
    </row>
    <row r="674" spans="1:24" ht="16.5" customHeight="1">
      <c r="A674" s="79"/>
      <c r="B674" s="91" t="s">
        <v>111</v>
      </c>
      <c r="C674" s="242" t="s">
        <v>110</v>
      </c>
      <c r="D674" s="64">
        <f>SUM(E558)</f>
        <v>35000</v>
      </c>
      <c r="E674" s="64">
        <f>SUM(D674)</f>
        <v>35000</v>
      </c>
      <c r="F674" s="64">
        <f>SUM(G558)</f>
        <v>35000</v>
      </c>
      <c r="G674" s="64">
        <f>SUM(F674)</f>
        <v>35000</v>
      </c>
      <c r="H674" s="64">
        <f>SUM(I558)</f>
        <v>35000</v>
      </c>
      <c r="I674" s="64">
        <f>SUM(H674)</f>
        <v>35000</v>
      </c>
      <c r="J674" s="64">
        <f>SUM(K558)</f>
        <v>35000</v>
      </c>
      <c r="K674" s="64">
        <f>SUM(J674)</f>
        <v>35000</v>
      </c>
      <c r="L674" s="64">
        <f>SUM(M558)</f>
        <v>35000</v>
      </c>
      <c r="M674" s="64">
        <f>SUM(L674)</f>
        <v>35000</v>
      </c>
      <c r="N674" s="64">
        <f>SUM(O558)</f>
        <v>35000</v>
      </c>
      <c r="O674" s="64">
        <f>SUM(N674)</f>
        <v>35000</v>
      </c>
      <c r="P674" s="64">
        <f>SUM(Q558)</f>
        <v>35000</v>
      </c>
      <c r="Q674" s="64">
        <f>SUM(P674)</f>
        <v>35000</v>
      </c>
      <c r="R674" s="65">
        <f>SUM(D674+F674+H674+J674+L674+N674+P674)/7</f>
        <v>35000</v>
      </c>
      <c r="S674" s="65">
        <f>SUM(E674+G674+I674+K674+M674+O674+Q674)/7</f>
        <v>35000</v>
      </c>
      <c r="T674" s="71">
        <f>SUM(S674-R674)</f>
        <v>0</v>
      </c>
      <c r="U674" s="72">
        <f>AVERAGE(S674-R674)/R674</f>
        <v>0</v>
      </c>
      <c r="V674" s="73">
        <f>MAX(E674,G674,I674,K674,M674,O674,Q674)</f>
        <v>35000</v>
      </c>
      <c r="W674" s="73">
        <f>MIN(E674,G674,I674,K674,M674,O674,Q674)</f>
        <v>35000</v>
      </c>
      <c r="X674" s="80"/>
    </row>
    <row r="675" spans="1:24" ht="16.5" customHeight="1">
      <c r="A675" s="79">
        <v>4</v>
      </c>
      <c r="B675" s="81" t="s">
        <v>113</v>
      </c>
      <c r="C675" s="82"/>
      <c r="D675" s="83"/>
      <c r="E675" s="83"/>
      <c r="F675" s="83"/>
      <c r="G675" s="83"/>
      <c r="H675" s="83"/>
      <c r="I675" s="83"/>
      <c r="J675" s="83"/>
      <c r="K675" s="83"/>
      <c r="L675" s="83"/>
      <c r="M675" s="83"/>
      <c r="N675" s="83"/>
      <c r="O675" s="83"/>
      <c r="P675" s="83"/>
      <c r="Q675" s="83"/>
      <c r="R675" s="83"/>
      <c r="S675" s="96"/>
      <c r="T675" s="71"/>
      <c r="U675" s="72"/>
      <c r="V675" s="73"/>
      <c r="W675" s="73"/>
      <c r="X675" s="88"/>
    </row>
    <row r="676" spans="1:24" ht="16.5" customHeight="1">
      <c r="A676" s="79"/>
      <c r="B676" s="79" t="s">
        <v>114</v>
      </c>
      <c r="C676" s="217" t="s">
        <v>115</v>
      </c>
      <c r="D676" s="64">
        <f>SUM(E560)</f>
        <v>20000</v>
      </c>
      <c r="E676" s="64">
        <f>SUM(D676)</f>
        <v>20000</v>
      </c>
      <c r="F676" s="64">
        <f>SUM(G560)</f>
        <v>20000</v>
      </c>
      <c r="G676" s="64">
        <f>SUM(F676)</f>
        <v>20000</v>
      </c>
      <c r="H676" s="64">
        <f>SUM(I560)</f>
        <v>20000</v>
      </c>
      <c r="I676" s="64">
        <f>SUM(H676)</f>
        <v>20000</v>
      </c>
      <c r="J676" s="64">
        <f>SUM(K560)</f>
        <v>20000</v>
      </c>
      <c r="K676" s="64">
        <f>SUM(J676)</f>
        <v>20000</v>
      </c>
      <c r="L676" s="64">
        <f>SUM(M560)</f>
        <v>20000</v>
      </c>
      <c r="M676" s="64">
        <f>SUM(L676)</f>
        <v>20000</v>
      </c>
      <c r="N676" s="64">
        <f>SUM(O560)</f>
        <v>20000</v>
      </c>
      <c r="O676" s="64">
        <f>SUM(N676)</f>
        <v>20000</v>
      </c>
      <c r="P676" s="64">
        <f>SUM(Q560)</f>
        <v>20000</v>
      </c>
      <c r="Q676" s="64">
        <f>SUM(P676)</f>
        <v>20000</v>
      </c>
      <c r="R676" s="65">
        <f t="shared" ref="R676:S679" si="356">SUM(D676+F676+H676+J676+L676+N676+P676)/7</f>
        <v>20000</v>
      </c>
      <c r="S676" s="65">
        <f t="shared" si="356"/>
        <v>20000</v>
      </c>
      <c r="T676" s="71">
        <f>SUM(S676-R676)</f>
        <v>0</v>
      </c>
      <c r="U676" s="72">
        <f>AVERAGE(S676-R676)/R676</f>
        <v>0</v>
      </c>
      <c r="V676" s="73">
        <f>MAX(E676,G676,I676,K676,M676,O676,Q676)</f>
        <v>20000</v>
      </c>
      <c r="W676" s="73">
        <f>MIN(E676,G676,I676,K676,M676,O676,Q676)</f>
        <v>20000</v>
      </c>
      <c r="X676" s="95"/>
    </row>
    <row r="677" spans="1:24" ht="16.5" customHeight="1">
      <c r="A677" s="79"/>
      <c r="B677" s="91" t="s">
        <v>116</v>
      </c>
      <c r="C677" s="217" t="s">
        <v>115</v>
      </c>
      <c r="D677" s="64">
        <f>SUM(E561)</f>
        <v>40000</v>
      </c>
      <c r="E677" s="64">
        <f>SUM(D677)</f>
        <v>40000</v>
      </c>
      <c r="F677" s="64">
        <f>SUM(G561)</f>
        <v>40000</v>
      </c>
      <c r="G677" s="64">
        <f>SUM(F677)</f>
        <v>40000</v>
      </c>
      <c r="H677" s="64">
        <f>SUM(I561)</f>
        <v>40000</v>
      </c>
      <c r="I677" s="64">
        <f>SUM(H677)</f>
        <v>40000</v>
      </c>
      <c r="J677" s="64">
        <f>SUM(K561)</f>
        <v>40000</v>
      </c>
      <c r="K677" s="64">
        <f>SUM(J677)</f>
        <v>40000</v>
      </c>
      <c r="L677" s="64">
        <f>SUM(M561)</f>
        <v>40000</v>
      </c>
      <c r="M677" s="64">
        <f>SUM(L677)</f>
        <v>40000</v>
      </c>
      <c r="N677" s="64">
        <f>SUM(O561)</f>
        <v>40000</v>
      </c>
      <c r="O677" s="64">
        <f>SUM(N677)</f>
        <v>40000</v>
      </c>
      <c r="P677" s="64">
        <f>SUM(Q561)</f>
        <v>40000</v>
      </c>
      <c r="Q677" s="64">
        <f>SUM(P677)</f>
        <v>40000</v>
      </c>
      <c r="R677" s="65">
        <f t="shared" si="356"/>
        <v>40000</v>
      </c>
      <c r="S677" s="65">
        <f t="shared" si="356"/>
        <v>40000</v>
      </c>
      <c r="T677" s="71">
        <f>SUM(S677-R677)</f>
        <v>0</v>
      </c>
      <c r="U677" s="72">
        <f>AVERAGE(S677-R677)/R677</f>
        <v>0</v>
      </c>
      <c r="V677" s="73">
        <f>MAX(E677,G677,I677,K677,M677,O677,Q677)</f>
        <v>40000</v>
      </c>
      <c r="W677" s="73">
        <f>MIN(E677,G677,I677,K677,M677,O677,Q677)</f>
        <v>40000</v>
      </c>
      <c r="X677" s="79"/>
    </row>
    <row r="678" spans="1:24" ht="16.5" customHeight="1">
      <c r="A678" s="79"/>
      <c r="B678" s="79" t="s">
        <v>117</v>
      </c>
      <c r="C678" s="217" t="s">
        <v>115</v>
      </c>
      <c r="D678" s="64">
        <f>SUM(E562)</f>
        <v>60000</v>
      </c>
      <c r="E678" s="64">
        <f>SUM(D678)</f>
        <v>60000</v>
      </c>
      <c r="F678" s="64">
        <f>SUM(G562)</f>
        <v>60000</v>
      </c>
      <c r="G678" s="64">
        <f>SUM(F678)</f>
        <v>60000</v>
      </c>
      <c r="H678" s="64">
        <f>SUM(I562)</f>
        <v>60000</v>
      </c>
      <c r="I678" s="64">
        <f>SUM(H678)</f>
        <v>60000</v>
      </c>
      <c r="J678" s="64">
        <f>SUM(K562)</f>
        <v>60000</v>
      </c>
      <c r="K678" s="64">
        <f>SUM(J678)</f>
        <v>60000</v>
      </c>
      <c r="L678" s="64">
        <f>SUM(M562)</f>
        <v>60000</v>
      </c>
      <c r="M678" s="64">
        <f>SUM(L678)</f>
        <v>60000</v>
      </c>
      <c r="N678" s="64">
        <f>SUM(O562)</f>
        <v>60000</v>
      </c>
      <c r="O678" s="64">
        <f>SUM(N678)</f>
        <v>60000</v>
      </c>
      <c r="P678" s="64">
        <f>SUM(Q562)</f>
        <v>60000</v>
      </c>
      <c r="Q678" s="64">
        <f>SUM(P678)</f>
        <v>60000</v>
      </c>
      <c r="R678" s="65">
        <f t="shared" si="356"/>
        <v>60000</v>
      </c>
      <c r="S678" s="65">
        <f t="shared" si="356"/>
        <v>60000</v>
      </c>
      <c r="T678" s="71">
        <f>SUM(S678-R678)</f>
        <v>0</v>
      </c>
      <c r="U678" s="72">
        <f>AVERAGE(S678-R678)/R678</f>
        <v>0</v>
      </c>
      <c r="V678" s="73">
        <f>MAX(E678,G678,I678,K678,M678,O678,Q678)</f>
        <v>60000</v>
      </c>
      <c r="W678" s="73">
        <f>MIN(E678,G678,I678,K678,M678,O678,Q678)</f>
        <v>60000</v>
      </c>
      <c r="X678" s="79"/>
    </row>
    <row r="679" spans="1:24" ht="16.5" customHeight="1">
      <c r="A679" s="79"/>
      <c r="B679" s="79" t="s">
        <v>118</v>
      </c>
      <c r="C679" s="237" t="s">
        <v>115</v>
      </c>
      <c r="D679" s="64">
        <f>SUM(E563)</f>
        <v>90000</v>
      </c>
      <c r="E679" s="64">
        <f>SUM(D679)</f>
        <v>90000</v>
      </c>
      <c r="F679" s="64">
        <f>SUM(G563)</f>
        <v>90000</v>
      </c>
      <c r="G679" s="64">
        <f>SUM(F679)</f>
        <v>90000</v>
      </c>
      <c r="H679" s="64">
        <f>SUM(I563)</f>
        <v>90000</v>
      </c>
      <c r="I679" s="64">
        <f>SUM(H679)</f>
        <v>90000</v>
      </c>
      <c r="J679" s="64">
        <f>SUM(K563)</f>
        <v>90000</v>
      </c>
      <c r="K679" s="64">
        <f>SUM(J679)</f>
        <v>90000</v>
      </c>
      <c r="L679" s="64">
        <f>SUM(M563)</f>
        <v>90000</v>
      </c>
      <c r="M679" s="64">
        <f>SUM(L679)</f>
        <v>90000</v>
      </c>
      <c r="N679" s="64">
        <f>SUM(O563)</f>
        <v>90000</v>
      </c>
      <c r="O679" s="64">
        <f>SUM(N679)</f>
        <v>90000</v>
      </c>
      <c r="P679" s="64">
        <f>SUM(Q563)</f>
        <v>90000</v>
      </c>
      <c r="Q679" s="64">
        <f>SUM(P679)</f>
        <v>90000</v>
      </c>
      <c r="R679" s="65">
        <f t="shared" si="356"/>
        <v>90000</v>
      </c>
      <c r="S679" s="65">
        <f t="shared" si="356"/>
        <v>90000</v>
      </c>
      <c r="T679" s="71">
        <f>SUM(S679-R679)</f>
        <v>0</v>
      </c>
      <c r="U679" s="72"/>
      <c r="V679" s="73">
        <f>MAX(E679,G679,I679,K679,M679,O679,Q679)</f>
        <v>90000</v>
      </c>
      <c r="W679" s="73">
        <f>MIN(E679,G679,I679,K679,M679,O679,Q679)</f>
        <v>90000</v>
      </c>
      <c r="X679" s="80"/>
    </row>
    <row r="680" spans="1:24" ht="16.5" customHeight="1">
      <c r="A680" s="79">
        <v>5</v>
      </c>
      <c r="B680" s="81" t="s">
        <v>119</v>
      </c>
      <c r="C680" s="82"/>
      <c r="D680" s="83"/>
      <c r="E680" s="83"/>
      <c r="F680" s="83"/>
      <c r="G680" s="83"/>
      <c r="H680" s="83"/>
      <c r="I680" s="83"/>
      <c r="J680" s="83"/>
      <c r="K680" s="83"/>
      <c r="L680" s="83"/>
      <c r="M680" s="83"/>
      <c r="N680" s="83"/>
      <c r="O680" s="83"/>
      <c r="P680" s="83"/>
      <c r="Q680" s="83"/>
      <c r="R680" s="83"/>
      <c r="S680" s="96"/>
      <c r="T680" s="84"/>
      <c r="U680" s="85"/>
      <c r="V680" s="86"/>
      <c r="W680" s="87"/>
      <c r="X680" s="88"/>
    </row>
    <row r="681" spans="1:24" ht="16.5" customHeight="1">
      <c r="A681" s="79"/>
      <c r="B681" s="79" t="s">
        <v>120</v>
      </c>
      <c r="C681" s="82"/>
      <c r="D681" s="83"/>
      <c r="E681" s="83"/>
      <c r="F681" s="83"/>
      <c r="G681" s="83"/>
      <c r="H681" s="83"/>
      <c r="I681" s="83"/>
      <c r="J681" s="83"/>
      <c r="K681" s="83"/>
      <c r="L681" s="83"/>
      <c r="M681" s="83"/>
      <c r="N681" s="83"/>
      <c r="O681" s="83"/>
      <c r="P681" s="83"/>
      <c r="Q681" s="83"/>
      <c r="R681" s="83"/>
      <c r="S681" s="96"/>
      <c r="T681" s="95"/>
      <c r="U681" s="95"/>
      <c r="V681" s="95"/>
      <c r="W681" s="95"/>
      <c r="X681" s="95"/>
    </row>
    <row r="682" spans="1:24" ht="16.5" customHeight="1">
      <c r="A682" s="79"/>
      <c r="B682" s="95" t="s">
        <v>121</v>
      </c>
      <c r="C682" s="237" t="s">
        <v>115</v>
      </c>
      <c r="D682" s="64">
        <f>SUM(E566)</f>
        <v>30000</v>
      </c>
      <c r="E682" s="64">
        <f>SUM(D682)</f>
        <v>30000</v>
      </c>
      <c r="F682" s="64">
        <f>SUM(G566)</f>
        <v>30000</v>
      </c>
      <c r="G682" s="64">
        <f>SUM(F682)</f>
        <v>30000</v>
      </c>
      <c r="H682" s="64">
        <f>SUM(I566)</f>
        <v>30000</v>
      </c>
      <c r="I682" s="64">
        <f>SUM(H682)</f>
        <v>30000</v>
      </c>
      <c r="J682" s="64">
        <f>SUM(K566)</f>
        <v>30000</v>
      </c>
      <c r="K682" s="64">
        <f>SUM(J682)</f>
        <v>30000</v>
      </c>
      <c r="L682" s="64">
        <f>SUM(M566)</f>
        <v>30000</v>
      </c>
      <c r="M682" s="64">
        <f>SUM(L682)</f>
        <v>30000</v>
      </c>
      <c r="N682" s="64">
        <f>SUM(O566)</f>
        <v>30000</v>
      </c>
      <c r="O682" s="64">
        <f>SUM(N682)</f>
        <v>30000</v>
      </c>
      <c r="P682" s="64">
        <f>SUM(Q566)</f>
        <v>30000</v>
      </c>
      <c r="Q682" s="64">
        <f>SUM(P682)</f>
        <v>30000</v>
      </c>
      <c r="R682" s="65">
        <f t="shared" ref="R682:S686" si="357">SUM(D682+F682+H682+J682+L682+N682+P682)/7</f>
        <v>30000</v>
      </c>
      <c r="S682" s="65">
        <f t="shared" si="357"/>
        <v>30000</v>
      </c>
      <c r="T682" s="71">
        <f>SUM(S682-R682)</f>
        <v>0</v>
      </c>
      <c r="U682" s="72">
        <f>AVERAGE(S682-R682)/R682</f>
        <v>0</v>
      </c>
      <c r="V682" s="73">
        <f>MAX(E682,G682,I682,K682,M682,O682,Q682)</f>
        <v>30000</v>
      </c>
      <c r="W682" s="73">
        <f>MIN(E682,G682,I682,K682,M682,O682,Q682)</f>
        <v>30000</v>
      </c>
      <c r="X682" s="79"/>
    </row>
    <row r="683" spans="1:24" ht="16.5" customHeight="1">
      <c r="A683" s="79"/>
      <c r="B683" s="95" t="s">
        <v>122</v>
      </c>
      <c r="C683" s="237" t="s">
        <v>115</v>
      </c>
      <c r="D683" s="64">
        <f>SUM(E567)</f>
        <v>45000</v>
      </c>
      <c r="E683" s="64">
        <f>SUM(D683)</f>
        <v>45000</v>
      </c>
      <c r="F683" s="64">
        <f>SUM(G567)</f>
        <v>45000</v>
      </c>
      <c r="G683" s="64">
        <f>SUM(F683)</f>
        <v>45000</v>
      </c>
      <c r="H683" s="64">
        <f>SUM(I567)</f>
        <v>45000</v>
      </c>
      <c r="I683" s="64">
        <f>SUM(H683)</f>
        <v>45000</v>
      </c>
      <c r="J683" s="64">
        <f>SUM(K567)</f>
        <v>45000</v>
      </c>
      <c r="K683" s="64">
        <f>SUM(J683)</f>
        <v>45000</v>
      </c>
      <c r="L683" s="64">
        <f>SUM(M567)</f>
        <v>45000</v>
      </c>
      <c r="M683" s="64">
        <f>SUM(L683)</f>
        <v>45000</v>
      </c>
      <c r="N683" s="64">
        <f>SUM(O567)</f>
        <v>45000</v>
      </c>
      <c r="O683" s="64">
        <f>SUM(N683)</f>
        <v>45000</v>
      </c>
      <c r="P683" s="64">
        <f>SUM(Q567)</f>
        <v>45000</v>
      </c>
      <c r="Q683" s="64">
        <f>SUM(P683)</f>
        <v>45000</v>
      </c>
      <c r="R683" s="65">
        <f t="shared" si="357"/>
        <v>45000</v>
      </c>
      <c r="S683" s="65">
        <f t="shared" si="357"/>
        <v>45000</v>
      </c>
      <c r="T683" s="71">
        <f>SUM(S683-R683)</f>
        <v>0</v>
      </c>
      <c r="U683" s="72">
        <f>AVERAGE(S683-R683)/R683</f>
        <v>0</v>
      </c>
      <c r="V683" s="73">
        <f>MAX(E683,G683,I683,K683,M683,O683,Q683)</f>
        <v>45000</v>
      </c>
      <c r="W683" s="73">
        <f>MIN(E683,G683,I683,K683,M683,O683,Q683)</f>
        <v>45000</v>
      </c>
      <c r="X683" s="79"/>
    </row>
    <row r="684" spans="1:24" ht="16.5" customHeight="1">
      <c r="A684" s="79"/>
      <c r="B684" s="95" t="s">
        <v>123</v>
      </c>
      <c r="C684" s="237" t="s">
        <v>115</v>
      </c>
      <c r="D684" s="64">
        <f>SUM(E568)</f>
        <v>70000</v>
      </c>
      <c r="E684" s="64">
        <f>SUM(D684)</f>
        <v>70000</v>
      </c>
      <c r="F684" s="64">
        <f>SUM(G568)</f>
        <v>70000</v>
      </c>
      <c r="G684" s="64">
        <f>SUM(F684)</f>
        <v>70000</v>
      </c>
      <c r="H684" s="64">
        <f>SUM(I568)</f>
        <v>70000</v>
      </c>
      <c r="I684" s="64">
        <f>SUM(H684)</f>
        <v>70000</v>
      </c>
      <c r="J684" s="64">
        <f>SUM(K568)</f>
        <v>70000</v>
      </c>
      <c r="K684" s="64">
        <f>SUM(J684)</f>
        <v>70000</v>
      </c>
      <c r="L684" s="64">
        <f>SUM(M568)</f>
        <v>70000</v>
      </c>
      <c r="M684" s="64">
        <f>SUM(L684)</f>
        <v>70000</v>
      </c>
      <c r="N684" s="64">
        <f>SUM(O568)</f>
        <v>70000</v>
      </c>
      <c r="O684" s="64">
        <f>SUM(N684)</f>
        <v>70000</v>
      </c>
      <c r="P684" s="64">
        <f>SUM(Q568)</f>
        <v>70000</v>
      </c>
      <c r="Q684" s="64">
        <f>SUM(P684)</f>
        <v>70000</v>
      </c>
      <c r="R684" s="65">
        <f t="shared" si="357"/>
        <v>70000</v>
      </c>
      <c r="S684" s="65">
        <f t="shared" si="357"/>
        <v>70000</v>
      </c>
      <c r="T684" s="71">
        <f>SUM(S684-R684)</f>
        <v>0</v>
      </c>
      <c r="U684" s="72">
        <f>AVERAGE(S684-R684)/R684</f>
        <v>0</v>
      </c>
      <c r="V684" s="73">
        <f>MAX(E684,G684,I684,K684,M684,O684,Q684)</f>
        <v>70000</v>
      </c>
      <c r="W684" s="73">
        <f>MIN(E684,G684,I684,K684,M684,O684,Q684)</f>
        <v>70000</v>
      </c>
      <c r="X684" s="79"/>
    </row>
    <row r="685" spans="1:24" ht="16.5" customHeight="1">
      <c r="A685" s="79"/>
      <c r="B685" s="95" t="s">
        <v>124</v>
      </c>
      <c r="C685" s="237" t="s">
        <v>115</v>
      </c>
      <c r="D685" s="64">
        <f>SUM(E569)</f>
        <v>130000</v>
      </c>
      <c r="E685" s="64">
        <f>SUM(D685)</f>
        <v>130000</v>
      </c>
      <c r="F685" s="64">
        <f>SUM(G569)</f>
        <v>130000</v>
      </c>
      <c r="G685" s="64">
        <f>SUM(F685)</f>
        <v>130000</v>
      </c>
      <c r="H685" s="64">
        <f>SUM(I569)</f>
        <v>130000</v>
      </c>
      <c r="I685" s="64">
        <f>SUM(H685)</f>
        <v>130000</v>
      </c>
      <c r="J685" s="64">
        <f>SUM(K569)</f>
        <v>130000</v>
      </c>
      <c r="K685" s="64">
        <f>SUM(J685)</f>
        <v>130000</v>
      </c>
      <c r="L685" s="64">
        <f>SUM(M569)</f>
        <v>130000</v>
      </c>
      <c r="M685" s="64">
        <f>SUM(L685)</f>
        <v>130000</v>
      </c>
      <c r="N685" s="64">
        <f>SUM(O569)</f>
        <v>130000</v>
      </c>
      <c r="O685" s="64">
        <f>SUM(N685)</f>
        <v>130000</v>
      </c>
      <c r="P685" s="64">
        <f>SUM(Q569)</f>
        <v>130000</v>
      </c>
      <c r="Q685" s="64">
        <f>SUM(P685)</f>
        <v>130000</v>
      </c>
      <c r="R685" s="65">
        <f t="shared" si="357"/>
        <v>130000</v>
      </c>
      <c r="S685" s="65">
        <f t="shared" si="357"/>
        <v>130000</v>
      </c>
      <c r="T685" s="71">
        <f>SUM(S685-R685)</f>
        <v>0</v>
      </c>
      <c r="U685" s="72">
        <f>AVERAGE(S685-R685)/R685</f>
        <v>0</v>
      </c>
      <c r="V685" s="73">
        <f>MAX(E685,G685,I685,K685,M685,O685,Q685)</f>
        <v>130000</v>
      </c>
      <c r="W685" s="73">
        <f>MIN(E685,G685,I685,K685,M685,O685,Q685)</f>
        <v>130000</v>
      </c>
      <c r="X685" s="79"/>
    </row>
    <row r="686" spans="1:24" ht="16.5" customHeight="1">
      <c r="A686" s="79"/>
      <c r="B686" s="95" t="s">
        <v>125</v>
      </c>
      <c r="C686" s="237" t="s">
        <v>115</v>
      </c>
      <c r="D686" s="64">
        <f>SUM(E570)</f>
        <v>95000</v>
      </c>
      <c r="E686" s="64">
        <f>SUM(D686)</f>
        <v>95000</v>
      </c>
      <c r="F686" s="64">
        <f>SUM(G570)</f>
        <v>95000</v>
      </c>
      <c r="G686" s="64">
        <f>SUM(F686)</f>
        <v>95000</v>
      </c>
      <c r="H686" s="64">
        <f>SUM(I570)</f>
        <v>95000</v>
      </c>
      <c r="I686" s="64">
        <f>SUM(H686)</f>
        <v>95000</v>
      </c>
      <c r="J686" s="64">
        <f>SUM(K570)</f>
        <v>95000</v>
      </c>
      <c r="K686" s="64">
        <f>SUM(J686)</f>
        <v>95000</v>
      </c>
      <c r="L686" s="64">
        <f>SUM(M570)</f>
        <v>95000</v>
      </c>
      <c r="M686" s="64">
        <f>SUM(L686)</f>
        <v>95000</v>
      </c>
      <c r="N686" s="64">
        <f>SUM(O570)</f>
        <v>95000</v>
      </c>
      <c r="O686" s="64">
        <f>SUM(N686)</f>
        <v>95000</v>
      </c>
      <c r="P686" s="64">
        <f>SUM(Q570)</f>
        <v>95000</v>
      </c>
      <c r="Q686" s="64">
        <f>SUM(P686)</f>
        <v>95000</v>
      </c>
      <c r="R686" s="65">
        <f t="shared" si="357"/>
        <v>95000</v>
      </c>
      <c r="S686" s="65">
        <f t="shared" si="357"/>
        <v>95000</v>
      </c>
      <c r="T686" s="75">
        <f>SUM(S686-R686)</f>
        <v>0</v>
      </c>
      <c r="U686" s="97">
        <f>AVERAGE(S686-R686)/R686</f>
        <v>0</v>
      </c>
      <c r="V686" s="98">
        <f>MAX(E686,G686,I686,K686,M686,O686,Q686)</f>
        <v>95000</v>
      </c>
      <c r="W686" s="98">
        <f>MIN(E686,G686,I686,K686,M686,O686,Q686)</f>
        <v>95000</v>
      </c>
      <c r="X686" s="80"/>
    </row>
    <row r="687" spans="1:24" ht="16.5" customHeight="1">
      <c r="A687" s="79"/>
      <c r="B687" s="99" t="s">
        <v>126</v>
      </c>
      <c r="C687" s="82"/>
      <c r="D687" s="83"/>
      <c r="E687" s="83"/>
      <c r="F687" s="83"/>
      <c r="G687" s="83"/>
      <c r="H687" s="83"/>
      <c r="I687" s="83"/>
      <c r="J687" s="83"/>
      <c r="K687" s="83"/>
      <c r="L687" s="83"/>
      <c r="M687" s="83"/>
      <c r="N687" s="83"/>
      <c r="O687" s="83"/>
      <c r="P687" s="83"/>
      <c r="Q687" s="83"/>
      <c r="R687" s="83"/>
      <c r="S687" s="96"/>
      <c r="T687" s="84"/>
      <c r="U687" s="85"/>
      <c r="V687" s="86"/>
      <c r="W687" s="87"/>
      <c r="X687" s="88"/>
    </row>
    <row r="688" spans="1:24" ht="16.5" customHeight="1">
      <c r="A688" s="79"/>
      <c r="B688" s="95" t="s">
        <v>121</v>
      </c>
      <c r="C688" s="237" t="s">
        <v>115</v>
      </c>
      <c r="D688" s="64">
        <f>SUM(E572)</f>
        <v>60000</v>
      </c>
      <c r="E688" s="64">
        <f>SUM(D688)</f>
        <v>60000</v>
      </c>
      <c r="F688" s="64">
        <f>SUM(G572)</f>
        <v>60000</v>
      </c>
      <c r="G688" s="64">
        <f>SUM(F688)</f>
        <v>60000</v>
      </c>
      <c r="H688" s="64">
        <f>SUM(I572)</f>
        <v>60000</v>
      </c>
      <c r="I688" s="64">
        <f>SUM(H688)</f>
        <v>60000</v>
      </c>
      <c r="J688" s="64">
        <f>SUM(K572)</f>
        <v>60000</v>
      </c>
      <c r="K688" s="64">
        <f>SUM(J688)</f>
        <v>60000</v>
      </c>
      <c r="L688" s="64">
        <f>SUM(M572)</f>
        <v>60000</v>
      </c>
      <c r="M688" s="64">
        <f>SUM(L688)</f>
        <v>60000</v>
      </c>
      <c r="N688" s="64">
        <f>SUM(O572)</f>
        <v>60000</v>
      </c>
      <c r="O688" s="64">
        <f>SUM(N688)</f>
        <v>60000</v>
      </c>
      <c r="P688" s="64">
        <f>SUM(Q572)</f>
        <v>60000</v>
      </c>
      <c r="Q688" s="64">
        <f>SUM(P688)</f>
        <v>60000</v>
      </c>
      <c r="R688" s="65">
        <f t="shared" ref="R688:S692" si="358">SUM(D688+F688+H688+J688+L688+N688+P688)/7</f>
        <v>60000</v>
      </c>
      <c r="S688" s="65">
        <f t="shared" si="358"/>
        <v>60000</v>
      </c>
      <c r="T688" s="71">
        <f>SUM(S688-R688)</f>
        <v>0</v>
      </c>
      <c r="U688" s="72">
        <f>AVERAGE(S688-R688)/R688</f>
        <v>0</v>
      </c>
      <c r="V688" s="73">
        <f>MAX(E688,G688,I688,K688,M688,O688,Q688)</f>
        <v>60000</v>
      </c>
      <c r="W688" s="73">
        <f>MIN(E688,G688,I688,K688,M688,O688,Q688)</f>
        <v>60000</v>
      </c>
      <c r="X688" s="95"/>
    </row>
    <row r="689" spans="1:24" ht="16.5" customHeight="1">
      <c r="A689" s="79"/>
      <c r="B689" s="95" t="s">
        <v>122</v>
      </c>
      <c r="C689" s="237" t="s">
        <v>115</v>
      </c>
      <c r="D689" s="64">
        <f>SUM(E573)</f>
        <v>90000</v>
      </c>
      <c r="E689" s="64">
        <f>SUM(D689)</f>
        <v>90000</v>
      </c>
      <c r="F689" s="64">
        <f>SUM(G573)</f>
        <v>90000</v>
      </c>
      <c r="G689" s="64">
        <f>SUM(F689)</f>
        <v>90000</v>
      </c>
      <c r="H689" s="64">
        <f>SUM(I573)</f>
        <v>90000</v>
      </c>
      <c r="I689" s="64">
        <f>SUM(H689)</f>
        <v>90000</v>
      </c>
      <c r="J689" s="64">
        <f>SUM(K573)</f>
        <v>90000</v>
      </c>
      <c r="K689" s="64">
        <f>SUM(J689)</f>
        <v>90000</v>
      </c>
      <c r="L689" s="64">
        <f>SUM(M573)</f>
        <v>90000</v>
      </c>
      <c r="M689" s="64">
        <f>SUM(L689)</f>
        <v>90000</v>
      </c>
      <c r="N689" s="64">
        <f>SUM(O573)</f>
        <v>90000</v>
      </c>
      <c r="O689" s="64">
        <f>SUM(N689)</f>
        <v>90000</v>
      </c>
      <c r="P689" s="64">
        <f>SUM(Q573)</f>
        <v>90000</v>
      </c>
      <c r="Q689" s="64">
        <f>SUM(P689)</f>
        <v>90000</v>
      </c>
      <c r="R689" s="65">
        <f t="shared" si="358"/>
        <v>90000</v>
      </c>
      <c r="S689" s="65">
        <f t="shared" si="358"/>
        <v>90000</v>
      </c>
      <c r="T689" s="71">
        <f>SUM(S689-R689)</f>
        <v>0</v>
      </c>
      <c r="U689" s="72">
        <f>AVERAGE(S689-R689)/R689</f>
        <v>0</v>
      </c>
      <c r="V689" s="73">
        <f>MAX(E689,G689,I689,K689,M689,O689,Q689)</f>
        <v>90000</v>
      </c>
      <c r="W689" s="73">
        <f>MIN(E689,G689,I689,K689,M689,O689,Q689)</f>
        <v>90000</v>
      </c>
      <c r="X689" s="79"/>
    </row>
    <row r="690" spans="1:24" ht="16.5" customHeight="1">
      <c r="A690" s="79"/>
      <c r="B690" s="95" t="s">
        <v>123</v>
      </c>
      <c r="C690" s="237" t="s">
        <v>115</v>
      </c>
      <c r="D690" s="64">
        <f>SUM(E574)</f>
        <v>120000</v>
      </c>
      <c r="E690" s="64">
        <f>SUM(D690)</f>
        <v>120000</v>
      </c>
      <c r="F690" s="64">
        <f>SUM(G574)</f>
        <v>120000</v>
      </c>
      <c r="G690" s="64">
        <f>SUM(F690)</f>
        <v>120000</v>
      </c>
      <c r="H690" s="64">
        <f>SUM(I574)</f>
        <v>120000</v>
      </c>
      <c r="I690" s="64">
        <f>SUM(H690)</f>
        <v>120000</v>
      </c>
      <c r="J690" s="64">
        <f>SUM(K574)</f>
        <v>120000</v>
      </c>
      <c r="K690" s="64">
        <f>SUM(J690)</f>
        <v>120000</v>
      </c>
      <c r="L690" s="64">
        <f>SUM(M574)</f>
        <v>120000</v>
      </c>
      <c r="M690" s="64">
        <f>SUM(L690)</f>
        <v>120000</v>
      </c>
      <c r="N690" s="64">
        <f>SUM(O574)</f>
        <v>120000</v>
      </c>
      <c r="O690" s="64">
        <f>SUM(N690)</f>
        <v>120000</v>
      </c>
      <c r="P690" s="64">
        <f>SUM(Q574)</f>
        <v>120000</v>
      </c>
      <c r="Q690" s="64">
        <f>SUM(P690)</f>
        <v>120000</v>
      </c>
      <c r="R690" s="65">
        <f t="shared" si="358"/>
        <v>120000</v>
      </c>
      <c r="S690" s="65">
        <f t="shared" si="358"/>
        <v>120000</v>
      </c>
      <c r="T690" s="71">
        <f>SUM(S690-R690)</f>
        <v>0</v>
      </c>
      <c r="U690" s="72">
        <f>AVERAGE(S690-R690)/R690</f>
        <v>0</v>
      </c>
      <c r="V690" s="73">
        <f>MAX(E690,G690,I690,K690,M690,O690,Q690)</f>
        <v>120000</v>
      </c>
      <c r="W690" s="73">
        <f>MIN(E690,G690,I690,K690,M690,O690,Q690)</f>
        <v>120000</v>
      </c>
      <c r="X690" s="79"/>
    </row>
    <row r="691" spans="1:24" ht="16.5" customHeight="1">
      <c r="A691" s="79"/>
      <c r="B691" s="95" t="s">
        <v>124</v>
      </c>
      <c r="C691" s="237" t="s">
        <v>115</v>
      </c>
      <c r="D691" s="64">
        <f>SUM(E575)</f>
        <v>125000</v>
      </c>
      <c r="E691" s="64">
        <f>SUM(D691)</f>
        <v>125000</v>
      </c>
      <c r="F691" s="64">
        <f>SUM(G575)</f>
        <v>125000</v>
      </c>
      <c r="G691" s="64">
        <f>SUM(F691)</f>
        <v>125000</v>
      </c>
      <c r="H691" s="64">
        <f>SUM(I575)</f>
        <v>125000</v>
      </c>
      <c r="I691" s="64">
        <f>SUM(H691)</f>
        <v>125000</v>
      </c>
      <c r="J691" s="64">
        <f>SUM(K575)</f>
        <v>125000</v>
      </c>
      <c r="K691" s="64">
        <f>SUM(J691)</f>
        <v>125000</v>
      </c>
      <c r="L691" s="64">
        <f>SUM(M575)</f>
        <v>125000</v>
      </c>
      <c r="M691" s="64">
        <f>SUM(L691)</f>
        <v>125000</v>
      </c>
      <c r="N691" s="64">
        <f>SUM(O575)</f>
        <v>125000</v>
      </c>
      <c r="O691" s="64">
        <f>SUM(N691)</f>
        <v>125000</v>
      </c>
      <c r="P691" s="64">
        <f>SUM(Q575)</f>
        <v>125000</v>
      </c>
      <c r="Q691" s="64">
        <f>SUM(P691)</f>
        <v>125000</v>
      </c>
      <c r="R691" s="65">
        <f t="shared" si="358"/>
        <v>125000</v>
      </c>
      <c r="S691" s="65">
        <f t="shared" si="358"/>
        <v>125000</v>
      </c>
      <c r="T691" s="71">
        <f>SUM(S691-R691)</f>
        <v>0</v>
      </c>
      <c r="U691" s="72">
        <f>AVERAGE(S691-R691)/R691</f>
        <v>0</v>
      </c>
      <c r="V691" s="73">
        <f>MAX(E691,G691,I691,K691,M691,O691,Q691)</f>
        <v>125000</v>
      </c>
      <c r="W691" s="73">
        <f>MIN(E691,G691,I691,K691,M691,O691,Q691)</f>
        <v>125000</v>
      </c>
      <c r="X691" s="79"/>
    </row>
    <row r="692" spans="1:24" ht="16.5" customHeight="1">
      <c r="A692" s="80"/>
      <c r="B692" s="79" t="s">
        <v>125</v>
      </c>
      <c r="C692" s="237" t="s">
        <v>115</v>
      </c>
      <c r="D692" s="64">
        <f>SUM(E576)</f>
        <v>125000</v>
      </c>
      <c r="E692" s="64">
        <f>SUM(D692)</f>
        <v>125000</v>
      </c>
      <c r="F692" s="64">
        <f>SUM(G576)</f>
        <v>125000</v>
      </c>
      <c r="G692" s="64">
        <f>SUM(F692)</f>
        <v>125000</v>
      </c>
      <c r="H692" s="64">
        <f>SUM(I576)</f>
        <v>125000</v>
      </c>
      <c r="I692" s="64">
        <f>SUM(H692)</f>
        <v>125000</v>
      </c>
      <c r="J692" s="64">
        <f>SUM(K576)</f>
        <v>125000</v>
      </c>
      <c r="K692" s="64">
        <f>SUM(J692)</f>
        <v>125000</v>
      </c>
      <c r="L692" s="64">
        <f>SUM(M576)</f>
        <v>125000</v>
      </c>
      <c r="M692" s="64">
        <f>SUM(L692)</f>
        <v>125000</v>
      </c>
      <c r="N692" s="64">
        <f>SUM(O576)</f>
        <v>125000</v>
      </c>
      <c r="O692" s="64">
        <f>SUM(N692)</f>
        <v>125000</v>
      </c>
      <c r="P692" s="64">
        <f>SUM(Q576)</f>
        <v>125000</v>
      </c>
      <c r="Q692" s="64">
        <f>SUM(P692)</f>
        <v>125000</v>
      </c>
      <c r="R692" s="65">
        <f t="shared" si="358"/>
        <v>125000</v>
      </c>
      <c r="S692" s="65">
        <f t="shared" si="358"/>
        <v>125000</v>
      </c>
      <c r="T692" s="71">
        <f>SUM(S692-R692)</f>
        <v>0</v>
      </c>
      <c r="U692" s="72">
        <f>AVERAGE(S692-R692)/R692</f>
        <v>0</v>
      </c>
      <c r="V692" s="98">
        <f>MAX(E692,G692,I692,K692,M692,O692,Q692)</f>
        <v>125000</v>
      </c>
      <c r="W692" s="98">
        <f>MIN(E692,G692,I692,K692,M692,O692,Q692)</f>
        <v>125000</v>
      </c>
      <c r="X692" s="80"/>
    </row>
    <row r="693" spans="1:24" ht="16.5" customHeight="1">
      <c r="A693" s="79">
        <v>7</v>
      </c>
      <c r="B693" s="95" t="s">
        <v>127</v>
      </c>
      <c r="C693" s="82"/>
      <c r="D693" s="83"/>
      <c r="E693" s="83"/>
      <c r="F693" s="83"/>
      <c r="G693" s="83"/>
      <c r="H693" s="83"/>
      <c r="I693" s="83"/>
      <c r="J693" s="83"/>
      <c r="K693" s="83"/>
      <c r="L693" s="83"/>
      <c r="M693" s="83"/>
      <c r="N693" s="83"/>
      <c r="O693" s="83"/>
      <c r="P693" s="83"/>
      <c r="Q693" s="83"/>
      <c r="R693" s="83"/>
      <c r="S693" s="96"/>
      <c r="T693" s="84"/>
      <c r="U693" s="85"/>
      <c r="V693" s="86"/>
      <c r="W693" s="87"/>
      <c r="X693" s="88"/>
    </row>
    <row r="694" spans="1:24" ht="16.5" customHeight="1">
      <c r="A694" s="79"/>
      <c r="B694" s="95" t="s">
        <v>128</v>
      </c>
      <c r="C694" s="234" t="s">
        <v>71</v>
      </c>
      <c r="D694" s="64">
        <f>SUM(E578)</f>
        <v>500</v>
      </c>
      <c r="E694" s="64">
        <f>SUM(D694)</f>
        <v>500</v>
      </c>
      <c r="F694" s="64">
        <f>SUM(G578)</f>
        <v>500</v>
      </c>
      <c r="G694" s="64">
        <f>SUM(F694)</f>
        <v>500</v>
      </c>
      <c r="H694" s="64">
        <f>SUM(I578)</f>
        <v>500</v>
      </c>
      <c r="I694" s="64">
        <f>SUM(H694)</f>
        <v>500</v>
      </c>
      <c r="J694" s="64">
        <f>SUM(K578)</f>
        <v>500</v>
      </c>
      <c r="K694" s="64">
        <f>SUM(J694)</f>
        <v>500</v>
      </c>
      <c r="L694" s="64">
        <f>SUM(M578)</f>
        <v>500</v>
      </c>
      <c r="M694" s="64">
        <f>SUM(L694)</f>
        <v>500</v>
      </c>
      <c r="N694" s="64">
        <f>SUM(O578)</f>
        <v>500</v>
      </c>
      <c r="O694" s="64">
        <f>SUM(N694)</f>
        <v>500</v>
      </c>
      <c r="P694" s="64">
        <f>SUM(Q578)</f>
        <v>500</v>
      </c>
      <c r="Q694" s="64">
        <f>SUM(P694)</f>
        <v>500</v>
      </c>
      <c r="R694" s="65">
        <f>SUM(D694+F694+H694+J694+L694+N694+P694)/7</f>
        <v>500</v>
      </c>
      <c r="S694" s="65">
        <f>SUM(E694+G694+I694+K694+M694+O694+Q694)/7</f>
        <v>500</v>
      </c>
      <c r="T694" s="71">
        <f>SUM(S694-R694)</f>
        <v>0</v>
      </c>
      <c r="U694" s="72">
        <f>AVERAGE(S694-R694)/R694</f>
        <v>0</v>
      </c>
      <c r="V694" s="73">
        <f>MAX(E694,G694,I694,K694,M694,O694,Q694)</f>
        <v>500</v>
      </c>
      <c r="W694" s="73">
        <f>MIN(E694,G694,I694,K694,M694,O694,Q694)</f>
        <v>500</v>
      </c>
      <c r="X694" s="79"/>
    </row>
    <row r="695" spans="1:24" ht="16.5" customHeight="1">
      <c r="A695" s="79"/>
      <c r="B695" s="95" t="s">
        <v>129</v>
      </c>
      <c r="C695" s="234" t="s">
        <v>71</v>
      </c>
      <c r="D695" s="64">
        <f>SUM(E579)</f>
        <v>1500</v>
      </c>
      <c r="E695" s="64">
        <f>SUM(D695)</f>
        <v>1500</v>
      </c>
      <c r="F695" s="64">
        <f>SUM(G579)</f>
        <v>1500</v>
      </c>
      <c r="G695" s="64">
        <f>SUM(F695)</f>
        <v>1500</v>
      </c>
      <c r="H695" s="64">
        <f>SUM(I579)</f>
        <v>1500</v>
      </c>
      <c r="I695" s="64">
        <f>SUM(H695)</f>
        <v>1500</v>
      </c>
      <c r="J695" s="64">
        <f>SUM(K579)</f>
        <v>1500</v>
      </c>
      <c r="K695" s="64">
        <f>SUM(J695)</f>
        <v>1500</v>
      </c>
      <c r="L695" s="64">
        <f>SUM(M579)</f>
        <v>1500</v>
      </c>
      <c r="M695" s="64">
        <f>SUM(L695)</f>
        <v>1500</v>
      </c>
      <c r="N695" s="64">
        <f>SUM(O579)</f>
        <v>1500</v>
      </c>
      <c r="O695" s="64">
        <f>SUM(N695)</f>
        <v>1500</v>
      </c>
      <c r="P695" s="64">
        <f>SUM(Q579)</f>
        <v>1500</v>
      </c>
      <c r="Q695" s="64">
        <f>SUM(P695)</f>
        <v>1500</v>
      </c>
      <c r="R695" s="65">
        <f>SUM(D695+F695+H695+J695+L695+N695+P695)/7</f>
        <v>1500</v>
      </c>
      <c r="S695" s="65">
        <f>SUM(E695+G695+I695+K695+M695+O695+Q695)/7</f>
        <v>1500</v>
      </c>
      <c r="T695" s="71">
        <f>SUM(S695-R695)</f>
        <v>0</v>
      </c>
      <c r="U695" s="72">
        <f>AVERAGE(S695-R695)/R695</f>
        <v>0</v>
      </c>
      <c r="V695" s="73">
        <f>MAX(E695,G695,I695,K695,M695,O695,Q695)</f>
        <v>1500</v>
      </c>
      <c r="W695" s="73">
        <f>MIN(E695,G695,I695,K695,M695,O695,Q695)</f>
        <v>1500</v>
      </c>
      <c r="X695" s="79"/>
    </row>
    <row r="696" spans="1:24" ht="16.5" customHeight="1">
      <c r="A696" s="79">
        <v>8</v>
      </c>
      <c r="B696" s="79" t="s">
        <v>130</v>
      </c>
      <c r="C696" s="82"/>
      <c r="D696" s="83"/>
      <c r="E696" s="83"/>
      <c r="F696" s="83"/>
      <c r="G696" s="83"/>
      <c r="H696" s="83"/>
      <c r="I696" s="83"/>
      <c r="J696" s="83"/>
      <c r="K696" s="83"/>
      <c r="L696" s="83"/>
      <c r="M696" s="83"/>
      <c r="N696" s="83"/>
      <c r="O696" s="83"/>
      <c r="P696" s="83"/>
      <c r="Q696" s="83"/>
      <c r="R696" s="83"/>
      <c r="S696" s="96"/>
      <c r="T696" s="84"/>
      <c r="U696" s="85"/>
      <c r="V696" s="86"/>
      <c r="W696" s="87"/>
      <c r="X696" s="88"/>
    </row>
    <row r="697" spans="1:24" ht="16.5" customHeight="1">
      <c r="A697" s="79"/>
      <c r="B697" s="95" t="s">
        <v>131</v>
      </c>
      <c r="C697" s="234" t="s">
        <v>132</v>
      </c>
      <c r="D697" s="64">
        <f>SUM(E581)</f>
        <v>385000</v>
      </c>
      <c r="E697" s="64">
        <f>SUM(D697)</f>
        <v>385000</v>
      </c>
      <c r="F697" s="64">
        <f>SUM(G581)</f>
        <v>385000</v>
      </c>
      <c r="G697" s="64">
        <f>SUM(F697)</f>
        <v>385000</v>
      </c>
      <c r="H697" s="64">
        <f>SUM(I581)</f>
        <v>385000</v>
      </c>
      <c r="I697" s="64">
        <f>SUM(H697)</f>
        <v>385000</v>
      </c>
      <c r="J697" s="64">
        <f>SUM(K581)</f>
        <v>385000</v>
      </c>
      <c r="K697" s="64">
        <f>SUM(J697)</f>
        <v>385000</v>
      </c>
      <c r="L697" s="64">
        <f>SUM(M581)</f>
        <v>385000</v>
      </c>
      <c r="M697" s="64">
        <f>SUM(L697)</f>
        <v>385000</v>
      </c>
      <c r="N697" s="64">
        <f>SUM(O581)</f>
        <v>385000</v>
      </c>
      <c r="O697" s="64">
        <f>SUM(N697)</f>
        <v>385000</v>
      </c>
      <c r="P697" s="64">
        <f>SUM(Q581)</f>
        <v>385000</v>
      </c>
      <c r="Q697" s="64">
        <f>SUM(P697)</f>
        <v>385000</v>
      </c>
      <c r="R697" s="65">
        <f t="shared" ref="R697:S699" si="359">SUM(D697+F697+H697+J697+L697+N697+P697)/7</f>
        <v>385000</v>
      </c>
      <c r="S697" s="65">
        <f t="shared" si="359"/>
        <v>385000</v>
      </c>
      <c r="T697" s="92">
        <f>SUM(S697-R697)</f>
        <v>0</v>
      </c>
      <c r="U697" s="94">
        <f>AVERAGE(S697-R697)/R697</f>
        <v>0</v>
      </c>
      <c r="V697" s="69">
        <f>MAX(E697,G697,I697,K697,M697,O697,Q697)</f>
        <v>385000</v>
      </c>
      <c r="W697" s="69">
        <f>MIN(E697,G697,I697,K697,M697,O697,Q697)</f>
        <v>385000</v>
      </c>
      <c r="X697" s="79"/>
    </row>
    <row r="698" spans="1:24" ht="16.5" customHeight="1">
      <c r="A698" s="79"/>
      <c r="B698" s="95" t="s">
        <v>133</v>
      </c>
      <c r="C698" s="234" t="s">
        <v>132</v>
      </c>
      <c r="D698" s="64">
        <f>SUM(E582)</f>
        <v>375000</v>
      </c>
      <c r="E698" s="64">
        <f>SUM(D698)</f>
        <v>375000</v>
      </c>
      <c r="F698" s="64">
        <f>SUM(G582)</f>
        <v>375000</v>
      </c>
      <c r="G698" s="64">
        <f>SUM(F698)</f>
        <v>375000</v>
      </c>
      <c r="H698" s="64">
        <f>SUM(I582)</f>
        <v>375000</v>
      </c>
      <c r="I698" s="64">
        <f>SUM(H698)</f>
        <v>375000</v>
      </c>
      <c r="J698" s="64">
        <f>SUM(K582)</f>
        <v>375000</v>
      </c>
      <c r="K698" s="64">
        <f>SUM(J698)</f>
        <v>375000</v>
      </c>
      <c r="L698" s="64">
        <f>SUM(M582)</f>
        <v>375000</v>
      </c>
      <c r="M698" s="64">
        <f>SUM(L698)</f>
        <v>375000</v>
      </c>
      <c r="N698" s="64">
        <f>SUM(O582)</f>
        <v>375000</v>
      </c>
      <c r="O698" s="64">
        <f>SUM(N698)</f>
        <v>375000</v>
      </c>
      <c r="P698" s="64">
        <f>SUM(Q582)</f>
        <v>375000</v>
      </c>
      <c r="Q698" s="64">
        <f>SUM(P698)</f>
        <v>375000</v>
      </c>
      <c r="R698" s="65">
        <f t="shared" si="359"/>
        <v>375000</v>
      </c>
      <c r="S698" s="65">
        <f t="shared" si="359"/>
        <v>375000</v>
      </c>
      <c r="T698" s="71">
        <f>SUM(S698-R698)</f>
        <v>0</v>
      </c>
      <c r="U698" s="72">
        <f>AVERAGE(S698-R698)/R698</f>
        <v>0</v>
      </c>
      <c r="V698" s="73">
        <f>MAX(E698,G698,I698,K698,M698,O698,Q698)</f>
        <v>375000</v>
      </c>
      <c r="W698" s="73">
        <f>MIN(E698,G698,I698,K698,M698,O698,Q698)</f>
        <v>375000</v>
      </c>
      <c r="X698" s="79"/>
    </row>
    <row r="699" spans="1:24" ht="16.5" customHeight="1">
      <c r="A699" s="79"/>
      <c r="B699" s="95" t="s">
        <v>134</v>
      </c>
      <c r="C699" s="234" t="s">
        <v>132</v>
      </c>
      <c r="D699" s="64">
        <f>SUM(E583)</f>
        <v>375000</v>
      </c>
      <c r="E699" s="64">
        <f>SUM(D699)</f>
        <v>375000</v>
      </c>
      <c r="F699" s="64">
        <f>SUM(G583)</f>
        <v>375000</v>
      </c>
      <c r="G699" s="64">
        <f>SUM(F699)</f>
        <v>375000</v>
      </c>
      <c r="H699" s="64">
        <f>SUM(I583)</f>
        <v>375000</v>
      </c>
      <c r="I699" s="64">
        <f>SUM(H699)</f>
        <v>375000</v>
      </c>
      <c r="J699" s="64">
        <f>SUM(K583)</f>
        <v>375000</v>
      </c>
      <c r="K699" s="64">
        <f>SUM(J699)</f>
        <v>375000</v>
      </c>
      <c r="L699" s="64">
        <f>SUM(M583)</f>
        <v>375000</v>
      </c>
      <c r="M699" s="64">
        <v>375000</v>
      </c>
      <c r="N699" s="64">
        <f>SUM(O583)</f>
        <v>375000</v>
      </c>
      <c r="O699" s="64">
        <v>360000</v>
      </c>
      <c r="P699" s="64">
        <f>SUM(Q583)</f>
        <v>375000</v>
      </c>
      <c r="Q699" s="64">
        <f>SUM(P699)</f>
        <v>375000</v>
      </c>
      <c r="R699" s="65">
        <f t="shared" si="359"/>
        <v>375000</v>
      </c>
      <c r="S699" s="65">
        <f t="shared" si="359"/>
        <v>372857.14285714284</v>
      </c>
      <c r="T699" s="71">
        <f>SUM(S699-R699)</f>
        <v>-2142.8571428571595</v>
      </c>
      <c r="U699" s="72">
        <f>AVERAGE(S699-R699)/R699</f>
        <v>-5.7142857142857585E-3</v>
      </c>
      <c r="V699" s="73">
        <f>MAX(E699,G699,I699,K699,M699,O699,Q699)</f>
        <v>375000</v>
      </c>
      <c r="W699" s="73">
        <f>MIN(E699,G699,I699,K699,M699,O699,Q699)</f>
        <v>360000</v>
      </c>
      <c r="X699" s="79"/>
    </row>
    <row r="700" spans="1:24" ht="16.5" customHeight="1">
      <c r="A700" s="126"/>
      <c r="B700" s="126"/>
      <c r="C700" s="126"/>
      <c r="D700" s="126"/>
      <c r="E700" s="126"/>
      <c r="F700" s="126"/>
      <c r="G700" s="126"/>
      <c r="H700" s="126"/>
      <c r="I700" s="126"/>
      <c r="J700" s="126"/>
      <c r="K700" s="126"/>
      <c r="L700" s="126"/>
      <c r="M700" s="126"/>
      <c r="N700" s="126"/>
      <c r="O700" s="126"/>
      <c r="P700" s="126"/>
      <c r="Q700" s="126"/>
      <c r="R700" s="126"/>
      <c r="S700" s="126"/>
      <c r="T700" s="126"/>
      <c r="U700" s="126"/>
      <c r="V700" s="126"/>
      <c r="W700" s="126"/>
      <c r="X700" s="126"/>
    </row>
    <row r="701" spans="1:24" ht="16.5" customHeight="1">
      <c r="A701" s="126"/>
      <c r="B701" s="126"/>
      <c r="C701" s="126"/>
      <c r="D701" s="126"/>
      <c r="E701" s="126"/>
      <c r="F701" s="126"/>
      <c r="G701" s="126"/>
      <c r="H701" s="126"/>
      <c r="I701" s="126"/>
      <c r="J701" s="126"/>
      <c r="K701" s="126"/>
      <c r="L701" s="126"/>
      <c r="M701" s="126"/>
      <c r="N701" s="126"/>
      <c r="O701" s="126"/>
      <c r="P701" s="126"/>
      <c r="Q701" s="126"/>
      <c r="R701" s="272" t="s">
        <v>153</v>
      </c>
      <c r="S701" s="272"/>
      <c r="T701" s="272"/>
      <c r="U701" s="272"/>
      <c r="V701" s="272"/>
      <c r="W701" s="126"/>
      <c r="X701" s="126"/>
    </row>
    <row r="702" spans="1:24" ht="16.5" customHeight="1">
      <c r="A702" s="126"/>
      <c r="B702" s="126"/>
      <c r="C702" s="126"/>
      <c r="D702" s="126"/>
      <c r="E702" s="126"/>
      <c r="F702" s="126"/>
      <c r="G702" s="126"/>
      <c r="H702" s="126"/>
      <c r="I702" s="126"/>
      <c r="J702" s="126"/>
      <c r="K702" s="126"/>
      <c r="L702" s="126"/>
      <c r="M702" s="126"/>
      <c r="N702" s="126"/>
      <c r="O702" s="126"/>
      <c r="P702" s="126"/>
      <c r="Q702" s="126"/>
      <c r="R702" s="272" t="s">
        <v>136</v>
      </c>
      <c r="S702" s="272"/>
      <c r="T702" s="272"/>
      <c r="U702" s="272"/>
      <c r="V702" s="272"/>
      <c r="W702" s="126"/>
      <c r="X702" s="126"/>
    </row>
    <row r="703" spans="1:24" ht="16.5" customHeight="1">
      <c r="Q703" s="126"/>
      <c r="R703" s="272" t="s">
        <v>137</v>
      </c>
      <c r="S703" s="272"/>
      <c r="T703" s="272"/>
      <c r="U703" s="272"/>
      <c r="V703" s="272"/>
    </row>
    <row r="704" spans="1:24" ht="16.5" customHeight="1">
      <c r="Q704" s="126"/>
      <c r="R704" s="219"/>
      <c r="S704" s="219"/>
      <c r="T704" s="219"/>
      <c r="U704" s="219"/>
      <c r="V704" s="219"/>
      <c r="W704" s="126"/>
      <c r="X704" s="126"/>
    </row>
    <row r="705" spans="1:24" ht="16.5" customHeight="1">
      <c r="F705" s="157"/>
      <c r="K705" s="111" t="s">
        <v>88</v>
      </c>
      <c r="R705" s="219"/>
      <c r="S705" s="219"/>
      <c r="T705" s="219"/>
      <c r="U705" s="219"/>
      <c r="V705" s="219"/>
      <c r="W705" s="158"/>
      <c r="X705" s="126"/>
    </row>
    <row r="706" spans="1:24" ht="16.5" customHeight="1">
      <c r="F706" s="157"/>
      <c r="Q706" s="126"/>
      <c r="R706" s="219"/>
      <c r="S706" s="219"/>
      <c r="T706" s="219"/>
      <c r="U706" s="219" t="s">
        <v>138</v>
      </c>
      <c r="V706" s="220"/>
      <c r="W706" s="123"/>
      <c r="X706" s="123"/>
    </row>
    <row r="707" spans="1:24" ht="16.5" customHeight="1">
      <c r="A707" s="126"/>
      <c r="B707" s="126"/>
      <c r="C707" s="126"/>
      <c r="D707" s="126"/>
      <c r="E707" s="126"/>
      <c r="F707" s="157"/>
      <c r="G707" s="126"/>
      <c r="H707" s="126"/>
      <c r="I707" s="126"/>
      <c r="Q707" s="126"/>
      <c r="R707" s="273" t="s">
        <v>139</v>
      </c>
      <c r="S707" s="273"/>
      <c r="T707" s="273"/>
      <c r="U707" s="273"/>
      <c r="V707" s="273"/>
      <c r="W707" s="159"/>
      <c r="X707" s="159"/>
    </row>
    <row r="708" spans="1:24" ht="16.5" customHeight="1">
      <c r="A708" s="126"/>
      <c r="B708" s="126"/>
      <c r="C708" s="126"/>
      <c r="D708" s="126"/>
      <c r="E708" s="126"/>
      <c r="F708" s="126"/>
      <c r="G708" s="126"/>
      <c r="H708" s="126"/>
      <c r="I708" s="126"/>
      <c r="Q708" s="126"/>
      <c r="R708" s="272" t="s">
        <v>140</v>
      </c>
      <c r="S708" s="272"/>
      <c r="T708" s="272"/>
      <c r="U708" s="272"/>
      <c r="V708" s="272"/>
    </row>
    <row r="709" spans="1:24" ht="16.5" customHeight="1">
      <c r="A709" s="126"/>
      <c r="B709" s="126"/>
      <c r="C709" s="126"/>
      <c r="D709" s="126"/>
      <c r="E709" s="126"/>
      <c r="F709" s="126"/>
      <c r="G709" s="126"/>
      <c r="H709" s="126"/>
      <c r="I709" s="126"/>
      <c r="Q709" s="126"/>
      <c r="R709" s="272" t="s">
        <v>141</v>
      </c>
      <c r="S709" s="272"/>
      <c r="T709" s="272"/>
      <c r="U709" s="272"/>
      <c r="V709" s="272"/>
    </row>
    <row r="710" spans="1:24" ht="16.5" customHeight="1">
      <c r="A710" s="274" t="s">
        <v>0</v>
      </c>
      <c r="B710" s="274"/>
      <c r="C710" s="274"/>
      <c r="D710" s="274"/>
      <c r="E710" s="274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</row>
    <row r="711" spans="1:24" ht="16.5" customHeight="1">
      <c r="A711" s="122" t="s">
        <v>1</v>
      </c>
      <c r="B711" s="275" t="s">
        <v>2</v>
      </c>
      <c r="C711" s="275"/>
      <c r="D711" s="221"/>
      <c r="E711" s="221"/>
      <c r="F711" s="221"/>
      <c r="G711" s="221"/>
      <c r="H711" s="221"/>
      <c r="I711" s="221"/>
      <c r="J711" s="221"/>
      <c r="K711" s="221"/>
      <c r="L711" s="221"/>
      <c r="M711" s="221"/>
      <c r="N711" s="221"/>
      <c r="O711" s="221"/>
      <c r="P711" s="221"/>
      <c r="Q711" s="221"/>
      <c r="R711" s="221"/>
      <c r="S711" s="221"/>
      <c r="T711" s="221"/>
      <c r="U711" s="113"/>
      <c r="V711" s="221"/>
      <c r="W711" s="221"/>
      <c r="X711" s="221"/>
    </row>
    <row r="712" spans="1:24" ht="16.5" customHeight="1">
      <c r="A712" s="113"/>
      <c r="B712" s="123" t="s">
        <v>3</v>
      </c>
      <c r="C712" s="124" t="s">
        <v>195</v>
      </c>
      <c r="D712" s="125"/>
      <c r="E712" s="113"/>
      <c r="F712" s="113"/>
      <c r="G712" s="113"/>
      <c r="H712" s="113"/>
      <c r="I712" s="113"/>
      <c r="J712" s="113"/>
      <c r="K712" s="113"/>
      <c r="L712" s="113"/>
      <c r="M712" s="113"/>
      <c r="N712" s="113"/>
      <c r="O712" s="113"/>
      <c r="P712" s="113"/>
      <c r="Q712" s="113"/>
      <c r="V712" s="126"/>
      <c r="W712" s="126"/>
      <c r="X712" s="126"/>
    </row>
    <row r="713" spans="1:24" ht="16.5" customHeight="1">
      <c r="A713" s="113"/>
      <c r="B713" s="111" t="s">
        <v>5</v>
      </c>
      <c r="C713" s="123" t="s">
        <v>146</v>
      </c>
      <c r="V713" s="126"/>
      <c r="W713" s="126"/>
      <c r="X713" s="126"/>
    </row>
    <row r="714" spans="1:24" ht="16.5" customHeight="1">
      <c r="A714" s="276" t="s">
        <v>7</v>
      </c>
      <c r="B714" s="80"/>
      <c r="C714" s="112"/>
      <c r="D714" s="279" t="s">
        <v>8</v>
      </c>
      <c r="E714" s="280"/>
      <c r="F714" s="280"/>
      <c r="G714" s="280"/>
      <c r="H714" s="280"/>
      <c r="I714" s="280"/>
      <c r="J714" s="280"/>
      <c r="K714" s="280"/>
      <c r="L714" s="280"/>
      <c r="M714" s="280"/>
      <c r="N714" s="280"/>
      <c r="O714" s="280"/>
      <c r="P714" s="280"/>
      <c r="Q714" s="281"/>
      <c r="R714" s="282" t="s">
        <v>9</v>
      </c>
      <c r="S714" s="283"/>
      <c r="T714" s="283"/>
      <c r="U714" s="284"/>
      <c r="V714" s="288" t="s">
        <v>10</v>
      </c>
      <c r="W714" s="289"/>
      <c r="X714" s="269" t="s">
        <v>11</v>
      </c>
    </row>
    <row r="715" spans="1:24" ht="16.5" customHeight="1">
      <c r="A715" s="277"/>
      <c r="B715" s="237" t="s">
        <v>12</v>
      </c>
      <c r="C715" s="107"/>
      <c r="D715" s="279" t="s">
        <v>13</v>
      </c>
      <c r="E715" s="281"/>
      <c r="F715" s="279" t="s">
        <v>14</v>
      </c>
      <c r="G715" s="281"/>
      <c r="H715" s="279" t="s">
        <v>15</v>
      </c>
      <c r="I715" s="281"/>
      <c r="J715" s="279" t="s">
        <v>16</v>
      </c>
      <c r="K715" s="281"/>
      <c r="L715" s="279" t="s">
        <v>17</v>
      </c>
      <c r="M715" s="281"/>
      <c r="N715" s="279" t="s">
        <v>18</v>
      </c>
      <c r="O715" s="281"/>
      <c r="P715" s="279" t="s">
        <v>19</v>
      </c>
      <c r="Q715" s="281"/>
      <c r="R715" s="285"/>
      <c r="S715" s="286"/>
      <c r="T715" s="286"/>
      <c r="U715" s="287"/>
      <c r="V715" s="285"/>
      <c r="W715" s="287"/>
      <c r="X715" s="290"/>
    </row>
    <row r="716" spans="1:24" ht="16.5" customHeight="1">
      <c r="A716" s="277"/>
      <c r="B716" s="237" t="s">
        <v>20</v>
      </c>
      <c r="C716" s="107" t="s">
        <v>21</v>
      </c>
      <c r="D716" s="216" t="s">
        <v>22</v>
      </c>
      <c r="E716" s="216" t="s">
        <v>22</v>
      </c>
      <c r="F716" s="216" t="s">
        <v>22</v>
      </c>
      <c r="G716" s="216" t="s">
        <v>22</v>
      </c>
      <c r="H716" s="216" t="s">
        <v>22</v>
      </c>
      <c r="I716" s="216" t="s">
        <v>22</v>
      </c>
      <c r="J716" s="216" t="s">
        <v>22</v>
      </c>
      <c r="K716" s="216" t="s">
        <v>22</v>
      </c>
      <c r="L716" s="216" t="s">
        <v>22</v>
      </c>
      <c r="M716" s="216" t="s">
        <v>22</v>
      </c>
      <c r="N716" s="216" t="s">
        <v>22</v>
      </c>
      <c r="O716" s="216" t="s">
        <v>22</v>
      </c>
      <c r="P716" s="216" t="s">
        <v>22</v>
      </c>
      <c r="Q716" s="216" t="s">
        <v>22</v>
      </c>
      <c r="R716" s="216" t="s">
        <v>22</v>
      </c>
      <c r="S716" s="216" t="s">
        <v>22</v>
      </c>
      <c r="T716" s="216" t="s">
        <v>23</v>
      </c>
      <c r="U716" s="216" t="s">
        <v>24</v>
      </c>
      <c r="V716" s="269" t="s">
        <v>25</v>
      </c>
      <c r="W716" s="269" t="s">
        <v>26</v>
      </c>
      <c r="X716" s="290"/>
    </row>
    <row r="717" spans="1:24" ht="16.5" customHeight="1">
      <c r="A717" s="277"/>
      <c r="B717" s="237" t="s">
        <v>27</v>
      </c>
      <c r="C717" s="107" t="s">
        <v>28</v>
      </c>
      <c r="D717" s="61" t="s">
        <v>29</v>
      </c>
      <c r="E717" s="61" t="s">
        <v>29</v>
      </c>
      <c r="F717" s="61" t="s">
        <v>29</v>
      </c>
      <c r="G717" s="61" t="s">
        <v>29</v>
      </c>
      <c r="H717" s="61" t="s">
        <v>29</v>
      </c>
      <c r="I717" s="61" t="s">
        <v>29</v>
      </c>
      <c r="J717" s="61" t="s">
        <v>29</v>
      </c>
      <c r="K717" s="61" t="s">
        <v>29</v>
      </c>
      <c r="L717" s="61" t="s">
        <v>29</v>
      </c>
      <c r="M717" s="61" t="s">
        <v>29</v>
      </c>
      <c r="N717" s="61" t="s">
        <v>29</v>
      </c>
      <c r="O717" s="61" t="s">
        <v>29</v>
      </c>
      <c r="P717" s="61" t="s">
        <v>29</v>
      </c>
      <c r="Q717" s="61" t="s">
        <v>29</v>
      </c>
      <c r="R717" s="61" t="s">
        <v>29</v>
      </c>
      <c r="S717" s="61" t="s">
        <v>29</v>
      </c>
      <c r="T717" s="237"/>
      <c r="U717" s="237"/>
      <c r="V717" s="270"/>
      <c r="W717" s="270"/>
      <c r="X717" s="290"/>
    </row>
    <row r="718" spans="1:24" ht="16.5" customHeight="1">
      <c r="A718" s="278"/>
      <c r="B718" s="114"/>
      <c r="C718" s="238"/>
      <c r="D718" s="63" t="s">
        <v>198</v>
      </c>
      <c r="E718" s="63" t="s">
        <v>199</v>
      </c>
      <c r="F718" s="63" t="str">
        <f>D718</f>
        <v>13-2-2013</v>
      </c>
      <c r="G718" s="63" t="str">
        <f>E718</f>
        <v>20-2-2014</v>
      </c>
      <c r="H718" s="63" t="str">
        <f>F718</f>
        <v>13-2-2013</v>
      </c>
      <c r="I718" s="63" t="str">
        <f>G718</f>
        <v>20-2-2014</v>
      </c>
      <c r="J718" s="63" t="str">
        <f t="shared" ref="J718:Q718" si="360">H718</f>
        <v>13-2-2013</v>
      </c>
      <c r="K718" s="63" t="str">
        <f t="shared" si="360"/>
        <v>20-2-2014</v>
      </c>
      <c r="L718" s="63" t="str">
        <f t="shared" si="360"/>
        <v>13-2-2013</v>
      </c>
      <c r="M718" s="63" t="str">
        <f t="shared" si="360"/>
        <v>20-2-2014</v>
      </c>
      <c r="N718" s="63" t="str">
        <f t="shared" si="360"/>
        <v>13-2-2013</v>
      </c>
      <c r="O718" s="63" t="str">
        <f t="shared" si="360"/>
        <v>20-2-2014</v>
      </c>
      <c r="P718" s="63" t="str">
        <f t="shared" si="360"/>
        <v>13-2-2013</v>
      </c>
      <c r="Q718" s="63" t="str">
        <f t="shared" si="360"/>
        <v>20-2-2014</v>
      </c>
      <c r="R718" s="63" t="str">
        <f t="shared" ref="R718" si="361">P718</f>
        <v>13-2-2013</v>
      </c>
      <c r="S718" s="63" t="str">
        <f t="shared" ref="S718" si="362">Q718</f>
        <v>20-2-2014</v>
      </c>
      <c r="T718" s="62" t="s">
        <v>32</v>
      </c>
      <c r="U718" s="217"/>
      <c r="V718" s="242" t="s">
        <v>32</v>
      </c>
      <c r="W718" s="226" t="s">
        <v>32</v>
      </c>
      <c r="X718" s="270"/>
    </row>
    <row r="719" spans="1:24" ht="16.5" customHeight="1">
      <c r="A719" s="242">
        <v>1</v>
      </c>
      <c r="B719" s="128">
        <v>2</v>
      </c>
      <c r="C719" s="129">
        <v>3</v>
      </c>
      <c r="D719" s="242">
        <v>4</v>
      </c>
      <c r="E719" s="128">
        <v>5</v>
      </c>
      <c r="F719" s="130" t="s">
        <v>33</v>
      </c>
      <c r="G719" s="130" t="s">
        <v>34</v>
      </c>
      <c r="H719" s="130" t="s">
        <v>35</v>
      </c>
      <c r="I719" s="131">
        <v>9</v>
      </c>
      <c r="J719" s="131">
        <v>10</v>
      </c>
      <c r="K719" s="132" t="s">
        <v>36</v>
      </c>
      <c r="L719" s="131">
        <v>12</v>
      </c>
      <c r="M719" s="131">
        <v>13</v>
      </c>
      <c r="N719" s="131">
        <v>14</v>
      </c>
      <c r="O719" s="131">
        <v>15</v>
      </c>
      <c r="P719" s="131">
        <v>16</v>
      </c>
      <c r="Q719" s="131">
        <v>17</v>
      </c>
      <c r="R719" s="131">
        <v>18</v>
      </c>
      <c r="S719" s="131">
        <v>19</v>
      </c>
      <c r="T719" s="131">
        <v>20</v>
      </c>
      <c r="U719" s="131">
        <v>21</v>
      </c>
      <c r="V719" s="133">
        <v>22</v>
      </c>
      <c r="W719" s="134">
        <v>23</v>
      </c>
      <c r="X719" s="133">
        <v>24</v>
      </c>
    </row>
    <row r="720" spans="1:24" ht="16.5" customHeight="1">
      <c r="A720" s="135">
        <v>1</v>
      </c>
      <c r="B720" s="136" t="s">
        <v>37</v>
      </c>
      <c r="C720" s="227" t="s">
        <v>38</v>
      </c>
      <c r="D720" s="65">
        <f>SUM(E604)</f>
        <v>9500</v>
      </c>
      <c r="E720" s="65">
        <v>9500</v>
      </c>
      <c r="F720" s="65">
        <f>SUM(G604)</f>
        <v>8000</v>
      </c>
      <c r="G720" s="65">
        <v>8000</v>
      </c>
      <c r="H720" s="65">
        <f>SUM(I604)</f>
        <v>8000</v>
      </c>
      <c r="I720" s="65">
        <v>8000</v>
      </c>
      <c r="J720" s="65">
        <f>SUM(K604)</f>
        <v>7500</v>
      </c>
      <c r="K720" s="65">
        <v>7500</v>
      </c>
      <c r="L720" s="65">
        <f>SUM(M604)</f>
        <v>8000</v>
      </c>
      <c r="M720" s="65">
        <v>8000</v>
      </c>
      <c r="N720" s="65">
        <f>SUM(O604)</f>
        <v>9000</v>
      </c>
      <c r="O720" s="65">
        <v>9000</v>
      </c>
      <c r="P720" s="65">
        <f>SUM(Q604)</f>
        <v>9300</v>
      </c>
      <c r="Q720" s="65">
        <v>9000</v>
      </c>
      <c r="R720" s="65">
        <f>SUM(S604)</f>
        <v>8471.4285714285706</v>
      </c>
      <c r="S720" s="66">
        <f>SUM(E720+G720+I720+K720+M720+O720+Q720)/7</f>
        <v>8428.5714285714294</v>
      </c>
      <c r="T720" s="75">
        <f>SUM(S720-R720)</f>
        <v>-42.857142857141298</v>
      </c>
      <c r="U720" s="164">
        <f>AVERAGE(S720-R720)/R720</f>
        <v>-5.0590219224281472E-3</v>
      </c>
      <c r="V720" s="73">
        <f>MAX(E720,G720,I720,K720,M720,O720,Q720)</f>
        <v>9500</v>
      </c>
      <c r="W720" s="74">
        <f>MIN(E720,G720,I720,K720,M720,O720,Q720)</f>
        <v>7500</v>
      </c>
      <c r="X720" s="79"/>
    </row>
    <row r="721" spans="1:24" ht="16.5" customHeight="1">
      <c r="A721" s="135">
        <v>2</v>
      </c>
      <c r="B721" s="106" t="s">
        <v>39</v>
      </c>
      <c r="C721" s="107" t="s">
        <v>38</v>
      </c>
      <c r="D721" s="65">
        <f>SUM(E605)</f>
        <v>12000</v>
      </c>
      <c r="E721" s="66">
        <v>12000</v>
      </c>
      <c r="F721" s="65">
        <f>SUM(G605)</f>
        <v>11000</v>
      </c>
      <c r="G721" s="66">
        <v>11000</v>
      </c>
      <c r="H721" s="65">
        <f>SUM(I605)</f>
        <v>11000</v>
      </c>
      <c r="I721" s="66">
        <v>11000</v>
      </c>
      <c r="J721" s="65">
        <f>SUM(K605)</f>
        <v>11000</v>
      </c>
      <c r="K721" s="66">
        <v>10000</v>
      </c>
      <c r="L721" s="65">
        <f>SUM(M605)</f>
        <v>12000</v>
      </c>
      <c r="M721" s="66">
        <v>12000</v>
      </c>
      <c r="N721" s="65">
        <f>SUM(O605)</f>
        <v>11000</v>
      </c>
      <c r="O721" s="66">
        <v>11000</v>
      </c>
      <c r="P721" s="65">
        <f>SUM(Q605)</f>
        <v>12000</v>
      </c>
      <c r="Q721" s="66">
        <v>11000</v>
      </c>
      <c r="R721" s="65">
        <f>SUM(S605)</f>
        <v>11428.571428571429</v>
      </c>
      <c r="S721" s="66">
        <f>SUM(E721+G721+I721+K721+M721+O721+Q721)/7</f>
        <v>11142.857142857143</v>
      </c>
      <c r="T721" s="75">
        <f>SUM(S721-R721)</f>
        <v>-285.71428571428623</v>
      </c>
      <c r="U721" s="164">
        <f>AVERAGE(S721-R721)/R721</f>
        <v>-2.5000000000000043E-2</v>
      </c>
      <c r="V721" s="98">
        <f>MAX(E721,G721,I721,K721,M721,O721,Q721)</f>
        <v>12000</v>
      </c>
      <c r="W721" s="138">
        <f>MIN(E721,G721,I721,K721,M721,O721,Q721)</f>
        <v>10000</v>
      </c>
      <c r="X721" s="79"/>
    </row>
    <row r="722" spans="1:24" ht="16.5" customHeight="1">
      <c r="A722" s="114">
        <v>3</v>
      </c>
      <c r="B722" s="139" t="s">
        <v>40</v>
      </c>
      <c r="C722" s="82"/>
      <c r="D722" s="82"/>
      <c r="E722" s="83"/>
      <c r="F722" s="82"/>
      <c r="G722" s="83"/>
      <c r="H722" s="82"/>
      <c r="I722" s="83"/>
      <c r="J722" s="82"/>
      <c r="K722" s="83"/>
      <c r="L722" s="82"/>
      <c r="M722" s="83"/>
      <c r="N722" s="82"/>
      <c r="O722" s="83"/>
      <c r="P722" s="82"/>
      <c r="Q722" s="83"/>
      <c r="R722" s="82"/>
      <c r="S722" s="84"/>
      <c r="T722" s="84"/>
      <c r="U722" s="165"/>
      <c r="V722" s="86"/>
      <c r="W722" s="87"/>
      <c r="X722" s="88"/>
    </row>
    <row r="723" spans="1:24" ht="16.5" customHeight="1">
      <c r="A723" s="135"/>
      <c r="B723" s="140" t="s">
        <v>175</v>
      </c>
      <c r="C723" s="227" t="s">
        <v>154</v>
      </c>
      <c r="D723" s="65">
        <f>SUM(E607)</f>
        <v>12500</v>
      </c>
      <c r="E723" s="64">
        <v>12500</v>
      </c>
      <c r="F723" s="65">
        <f>SUM(G607)</f>
        <v>12000</v>
      </c>
      <c r="G723" s="64">
        <v>12000</v>
      </c>
      <c r="H723" s="65">
        <f>SUM(I607)</f>
        <v>12000</v>
      </c>
      <c r="I723" s="64">
        <v>15000</v>
      </c>
      <c r="J723" s="65">
        <f>SUM(K607)</f>
        <v>13500</v>
      </c>
      <c r="K723" s="64">
        <v>13500</v>
      </c>
      <c r="L723" s="65">
        <f>SUM(M607)</f>
        <v>14000</v>
      </c>
      <c r="M723" s="64">
        <v>14000</v>
      </c>
      <c r="N723" s="65">
        <f>SUM(O607)</f>
        <v>13000</v>
      </c>
      <c r="O723" s="64">
        <v>13000</v>
      </c>
      <c r="P723" s="65">
        <v>14000</v>
      </c>
      <c r="Q723" s="64">
        <v>14000</v>
      </c>
      <c r="R723" s="65">
        <f>SUM(S607)</f>
        <v>14714.285714285714</v>
      </c>
      <c r="S723" s="64">
        <f>SUM(E723+G723+I723+K723+M723+O723+Q723)/7</f>
        <v>13428.571428571429</v>
      </c>
      <c r="T723" s="92">
        <f>SUM(S723-R723)</f>
        <v>-1285.7142857142844</v>
      </c>
      <c r="U723" s="166">
        <f>AVERAGE(S723-R723)/R723</f>
        <v>-8.7378640776698949E-2</v>
      </c>
      <c r="V723" s="69">
        <f>MAX(E723,G723,I723,K723,M723,O723,Q723)</f>
        <v>15000</v>
      </c>
      <c r="W723" s="70">
        <f>MIN(E723,G723,I723,K723,M723,O723,Q723)</f>
        <v>12000</v>
      </c>
      <c r="X723" s="79"/>
    </row>
    <row r="724" spans="1:24" ht="16.5" customHeight="1">
      <c r="A724" s="79">
        <v>4</v>
      </c>
      <c r="B724" s="106" t="s">
        <v>43</v>
      </c>
      <c r="C724" s="82"/>
      <c r="D724" s="82"/>
      <c r="E724" s="83"/>
      <c r="F724" s="82"/>
      <c r="G724" s="83"/>
      <c r="H724" s="82"/>
      <c r="I724" s="83"/>
      <c r="J724" s="82"/>
      <c r="K724" s="83"/>
      <c r="L724" s="82"/>
      <c r="M724" s="83"/>
      <c r="N724" s="82"/>
      <c r="O724" s="83"/>
      <c r="P724" s="82"/>
      <c r="Q724" s="83"/>
      <c r="R724" s="82"/>
      <c r="S724" s="84"/>
      <c r="T724" s="84"/>
      <c r="U724" s="165"/>
      <c r="V724" s="86"/>
      <c r="W724" s="87"/>
      <c r="X724" s="79"/>
    </row>
    <row r="725" spans="1:24" ht="16.5" customHeight="1">
      <c r="A725" s="79"/>
      <c r="B725" s="78" t="s">
        <v>44</v>
      </c>
      <c r="C725" s="100" t="s">
        <v>38</v>
      </c>
      <c r="D725" s="65">
        <f>SUM(E609)</f>
        <v>7500</v>
      </c>
      <c r="E725" s="65">
        <v>7500</v>
      </c>
      <c r="F725" s="65">
        <f>SUM(G609)</f>
        <v>10000</v>
      </c>
      <c r="G725" s="65">
        <v>10000</v>
      </c>
      <c r="H725" s="65">
        <f>SUM(I609)</f>
        <v>10000</v>
      </c>
      <c r="I725" s="65">
        <v>7000</v>
      </c>
      <c r="J725" s="65">
        <f>SUM(K609)</f>
        <v>7000</v>
      </c>
      <c r="K725" s="65">
        <v>7000</v>
      </c>
      <c r="L725" s="65">
        <f>SUM(M609)</f>
        <v>8000</v>
      </c>
      <c r="M725" s="65">
        <v>8000</v>
      </c>
      <c r="N725" s="65">
        <f>SUM(O609)</f>
        <v>7500</v>
      </c>
      <c r="O725" s="65">
        <v>7500</v>
      </c>
      <c r="P725" s="65">
        <f>SUM(Q609)</f>
        <v>10000</v>
      </c>
      <c r="Q725" s="65">
        <v>10000</v>
      </c>
      <c r="R725" s="65">
        <f>SUM(S609)</f>
        <v>8571.4285714285706</v>
      </c>
      <c r="S725" s="64">
        <f>SUM(E725+G725+I725+K725+M725+O725+Q725)/7</f>
        <v>8142.8571428571431</v>
      </c>
      <c r="T725" s="92">
        <f>SUM(S725-R725)</f>
        <v>-428.57142857142753</v>
      </c>
      <c r="U725" s="166">
        <f>AVERAGE(S725-R725)/R725</f>
        <v>-4.9999999999999885E-2</v>
      </c>
      <c r="V725" s="69">
        <f>MAX(E725,G725,I725,K725,M725,O725,Q725)</f>
        <v>10000</v>
      </c>
      <c r="W725" s="70">
        <f>MIN(E725,G725,I725,K725,M725,O725,Q725)</f>
        <v>7000</v>
      </c>
      <c r="X725" s="79"/>
    </row>
    <row r="726" spans="1:24" ht="16.5" customHeight="1">
      <c r="A726" s="114">
        <v>5</v>
      </c>
      <c r="B726" s="143" t="s">
        <v>45</v>
      </c>
      <c r="C726" s="82"/>
      <c r="D726" s="82"/>
      <c r="E726" s="83"/>
      <c r="F726" s="82"/>
      <c r="G726" s="83"/>
      <c r="H726" s="82"/>
      <c r="I726" s="83"/>
      <c r="J726" s="82"/>
      <c r="K726" s="83"/>
      <c r="L726" s="82"/>
      <c r="M726" s="83"/>
      <c r="N726" s="82"/>
      <c r="O726" s="83"/>
      <c r="P726" s="82"/>
      <c r="Q726" s="83"/>
      <c r="R726" s="82"/>
      <c r="S726" s="84"/>
      <c r="T726" s="84"/>
      <c r="U726" s="165"/>
      <c r="V726" s="86"/>
      <c r="W726" s="87"/>
      <c r="X726" s="79"/>
    </row>
    <row r="727" spans="1:24" ht="16.5" customHeight="1">
      <c r="A727" s="79"/>
      <c r="B727" s="78" t="s">
        <v>46</v>
      </c>
      <c r="C727" s="100" t="s">
        <v>38</v>
      </c>
      <c r="D727" s="65">
        <f>SUM(E611)</f>
        <v>95000</v>
      </c>
      <c r="E727" s="65">
        <v>95000</v>
      </c>
      <c r="F727" s="65">
        <f>SUM(G611)</f>
        <v>95000</v>
      </c>
      <c r="G727" s="65">
        <v>95000</v>
      </c>
      <c r="H727" s="65">
        <f>SUM(I611)</f>
        <v>95000</v>
      </c>
      <c r="I727" s="65">
        <v>95000</v>
      </c>
      <c r="J727" s="65">
        <f>SUM(K611)</f>
        <v>95000</v>
      </c>
      <c r="K727" s="65">
        <v>95000</v>
      </c>
      <c r="L727" s="65">
        <f>SUM(M611)</f>
        <v>100000</v>
      </c>
      <c r="M727" s="65">
        <v>100000</v>
      </c>
      <c r="N727" s="65">
        <f>SUM(O611)</f>
        <v>95000</v>
      </c>
      <c r="O727" s="65">
        <v>95000</v>
      </c>
      <c r="P727" s="65">
        <f>SUM(Q611)</f>
        <v>95000</v>
      </c>
      <c r="Q727" s="65">
        <v>95000</v>
      </c>
      <c r="R727" s="65">
        <f>SUM(S611)</f>
        <v>95714.28571428571</v>
      </c>
      <c r="S727" s="65">
        <f>SUM(E727+G727+I727+K727+M727+O727+Q727)/7</f>
        <v>95714.28571428571</v>
      </c>
      <c r="T727" s="71">
        <f>SUM(S727-R727)</f>
        <v>0</v>
      </c>
      <c r="U727" s="163">
        <f>AVERAGE(S727-R727)/R727</f>
        <v>0</v>
      </c>
      <c r="V727" s="73">
        <f>MAX(E727,G727,I727,K727,M727,O727,Q727)</f>
        <v>100000</v>
      </c>
      <c r="W727" s="74">
        <f>MIN(E727,G727,I727,K727,M727,O727,Q727)</f>
        <v>95000</v>
      </c>
      <c r="X727" s="79"/>
    </row>
    <row r="728" spans="1:24" ht="16.5" customHeight="1">
      <c r="A728" s="135"/>
      <c r="B728" s="78" t="s">
        <v>47</v>
      </c>
      <c r="C728" s="120" t="s">
        <v>38</v>
      </c>
      <c r="D728" s="65">
        <f>SUM(E612)</f>
        <v>40000</v>
      </c>
      <c r="E728" s="65">
        <v>33000</v>
      </c>
      <c r="F728" s="65">
        <f>SUM(G612)</f>
        <v>40000</v>
      </c>
      <c r="G728" s="65">
        <v>40000</v>
      </c>
      <c r="H728" s="65">
        <f>SUM(I612)</f>
        <v>40000</v>
      </c>
      <c r="I728" s="65">
        <v>40000</v>
      </c>
      <c r="J728" s="65">
        <f>SUM(K612)</f>
        <v>30000</v>
      </c>
      <c r="K728" s="65">
        <v>30000</v>
      </c>
      <c r="L728" s="65">
        <f>SUM(M612)</f>
        <v>20500</v>
      </c>
      <c r="M728" s="65">
        <v>19000</v>
      </c>
      <c r="N728" s="65">
        <f>SUM(O612)</f>
        <v>45000</v>
      </c>
      <c r="O728" s="65">
        <v>45000</v>
      </c>
      <c r="P728" s="65">
        <f>SUM(Q612)</f>
        <v>30000</v>
      </c>
      <c r="Q728" s="65">
        <v>28000</v>
      </c>
      <c r="R728" s="65">
        <f>SUM(S612)</f>
        <v>35071.428571428572</v>
      </c>
      <c r="S728" s="65">
        <f>SUM(E728+G728+I728+K728+M728+O728+Q728)/7</f>
        <v>33571.428571428572</v>
      </c>
      <c r="T728" s="71">
        <f>SUM(S728-R728)</f>
        <v>-1500</v>
      </c>
      <c r="U728" s="163">
        <f>AVERAGE(S728-R728)/R728</f>
        <v>-4.2769857433808553E-2</v>
      </c>
      <c r="V728" s="73">
        <f>MAX(E728,G728,I728,K728,M728,O728,Q728)</f>
        <v>45000</v>
      </c>
      <c r="W728" s="74">
        <f>MIN(E728,G728,I728,K728,M728,O728,Q728)</f>
        <v>19000</v>
      </c>
      <c r="X728" s="79"/>
    </row>
    <row r="729" spans="1:24" ht="16.5" customHeight="1">
      <c r="A729" s="114">
        <v>6</v>
      </c>
      <c r="B729" s="106" t="s">
        <v>48</v>
      </c>
      <c r="C729" s="82"/>
      <c r="D729" s="82"/>
      <c r="E729" s="83"/>
      <c r="F729" s="82"/>
      <c r="G729" s="83"/>
      <c r="H729" s="82"/>
      <c r="I729" s="83"/>
      <c r="J729" s="82"/>
      <c r="K729" s="83"/>
      <c r="L729" s="82"/>
      <c r="M729" s="83"/>
      <c r="N729" s="82"/>
      <c r="O729" s="83"/>
      <c r="P729" s="82"/>
      <c r="Q729" s="83"/>
      <c r="R729" s="82"/>
      <c r="S729" s="84"/>
      <c r="T729" s="84"/>
      <c r="U729" s="165"/>
      <c r="V729" s="86"/>
      <c r="W729" s="87"/>
      <c r="X729" s="79"/>
    </row>
    <row r="730" spans="1:24" ht="16.5" customHeight="1">
      <c r="A730" s="114"/>
      <c r="B730" s="78" t="s">
        <v>49</v>
      </c>
      <c r="C730" s="120" t="s">
        <v>38</v>
      </c>
      <c r="D730" s="65">
        <f>SUM(E614)</f>
        <v>21000</v>
      </c>
      <c r="E730" s="65">
        <v>20000</v>
      </c>
      <c r="F730" s="65">
        <f>SUM(G614)</f>
        <v>22500</v>
      </c>
      <c r="G730" s="65">
        <v>22500</v>
      </c>
      <c r="H730" s="65">
        <f>SUM(I614)</f>
        <v>22500</v>
      </c>
      <c r="I730" s="65">
        <v>22500</v>
      </c>
      <c r="J730" s="65">
        <f>SUM(K614)</f>
        <v>21500</v>
      </c>
      <c r="K730" s="65">
        <v>21000</v>
      </c>
      <c r="L730" s="65">
        <f>SUM(M614)</f>
        <v>22500</v>
      </c>
      <c r="M730" s="65">
        <v>21000</v>
      </c>
      <c r="N730" s="65">
        <f>SUM(O614)</f>
        <v>22000</v>
      </c>
      <c r="O730" s="65">
        <v>22000</v>
      </c>
      <c r="P730" s="65">
        <f>SUM(Q614)</f>
        <v>22000</v>
      </c>
      <c r="Q730" s="65">
        <v>22000</v>
      </c>
      <c r="R730" s="65">
        <f>SUM(S614)</f>
        <v>22000</v>
      </c>
      <c r="S730" s="65">
        <f>SUM(E730+G730+I730+K730+M730+O730+Q730)/7</f>
        <v>21571.428571428572</v>
      </c>
      <c r="T730" s="71">
        <f>SUM(S730-R730)</f>
        <v>-428.57142857142753</v>
      </c>
      <c r="U730" s="163">
        <f>AVERAGE(S730-R730)/R730</f>
        <v>-1.9480519480519435E-2</v>
      </c>
      <c r="V730" s="73">
        <f>MAX(E730,G730,I730,K730,M730,O730,Q730)</f>
        <v>22500</v>
      </c>
      <c r="W730" s="74">
        <f>MIN(E730,G730,I730,K730,M730,O730,Q730)</f>
        <v>20000</v>
      </c>
      <c r="X730" s="79"/>
    </row>
    <row r="731" spans="1:24" ht="16.5" customHeight="1">
      <c r="A731" s="114">
        <v>7</v>
      </c>
      <c r="B731" s="143" t="s">
        <v>50</v>
      </c>
      <c r="C731" s="82"/>
      <c r="D731" s="82"/>
      <c r="E731" s="83"/>
      <c r="F731" s="82"/>
      <c r="G731" s="83"/>
      <c r="H731" s="82"/>
      <c r="I731" s="83"/>
      <c r="J731" s="82"/>
      <c r="K731" s="83"/>
      <c r="L731" s="82"/>
      <c r="M731" s="83"/>
      <c r="N731" s="82"/>
      <c r="O731" s="83"/>
      <c r="P731" s="82"/>
      <c r="Q731" s="83"/>
      <c r="R731" s="82"/>
      <c r="S731" s="84"/>
      <c r="T731" s="84"/>
      <c r="U731" s="165"/>
      <c r="V731" s="86"/>
      <c r="W731" s="87"/>
      <c r="X731" s="79"/>
    </row>
    <row r="732" spans="1:24" ht="16.5" customHeight="1">
      <c r="A732" s="79"/>
      <c r="B732" s="145" t="s">
        <v>51</v>
      </c>
      <c r="C732" s="120" t="s">
        <v>38</v>
      </c>
      <c r="D732" s="65">
        <f>SUM(E616)</f>
        <v>20000</v>
      </c>
      <c r="E732" s="65">
        <v>22000</v>
      </c>
      <c r="F732" s="65">
        <f>SUM(G616)</f>
        <v>20000</v>
      </c>
      <c r="G732" s="65">
        <v>35000</v>
      </c>
      <c r="H732" s="65">
        <f>SUM(I616)</f>
        <v>20000</v>
      </c>
      <c r="I732" s="65">
        <v>20000</v>
      </c>
      <c r="J732" s="65">
        <f>SUM(K616)</f>
        <v>25000</v>
      </c>
      <c r="K732" s="65">
        <v>16000</v>
      </c>
      <c r="L732" s="65">
        <f>SUM(M616)</f>
        <v>30000</v>
      </c>
      <c r="M732" s="65">
        <v>20000</v>
      </c>
      <c r="N732" s="65">
        <f>SUM(O616)</f>
        <v>30000</v>
      </c>
      <c r="O732" s="65">
        <v>30000</v>
      </c>
      <c r="P732" s="65">
        <f>SUM(Q616)</f>
        <v>30000</v>
      </c>
      <c r="Q732" s="65">
        <v>30000</v>
      </c>
      <c r="R732" s="65">
        <f>SUM(S616)</f>
        <v>25000</v>
      </c>
      <c r="S732" s="65">
        <f>SUM(E732+G732+I732+K732+M732+O732+Q732)/7</f>
        <v>24714.285714285714</v>
      </c>
      <c r="T732" s="71">
        <f>SUM(S732-R732)</f>
        <v>-285.71428571428623</v>
      </c>
      <c r="U732" s="163">
        <f>AVERAGE(S732-R732)/R732</f>
        <v>-1.1428571428571449E-2</v>
      </c>
      <c r="V732" s="73">
        <f>MAX(E732,G732,I732,K732,M732,O732,Q732)</f>
        <v>35000</v>
      </c>
      <c r="W732" s="74">
        <f>MIN(E732,G732,I732,K732,M732,O732,Q732)</f>
        <v>16000</v>
      </c>
      <c r="X732" s="79"/>
    </row>
    <row r="733" spans="1:24" ht="16.5" customHeight="1">
      <c r="A733" s="135"/>
      <c r="B733" s="78" t="s">
        <v>52</v>
      </c>
      <c r="C733" s="120" t="s">
        <v>38</v>
      </c>
      <c r="D733" s="65">
        <f>SUM(E617)</f>
        <v>20000</v>
      </c>
      <c r="E733" s="65">
        <v>18000</v>
      </c>
      <c r="F733" s="65">
        <f>SUM(G617)</f>
        <v>25000</v>
      </c>
      <c r="G733" s="65">
        <v>30000</v>
      </c>
      <c r="H733" s="65">
        <f>SUM(I617)</f>
        <v>25000</v>
      </c>
      <c r="I733" s="65">
        <v>25000</v>
      </c>
      <c r="J733" s="65">
        <f>SUM(K617)</f>
        <v>20000</v>
      </c>
      <c r="K733" s="65">
        <v>16000</v>
      </c>
      <c r="L733" s="65">
        <f>SUM(M617)</f>
        <v>25000</v>
      </c>
      <c r="M733" s="65">
        <v>20000</v>
      </c>
      <c r="N733" s="65">
        <f>SUM(O617)</f>
        <v>20000</v>
      </c>
      <c r="O733" s="65">
        <v>26000</v>
      </c>
      <c r="P733" s="65">
        <f>SUM(Q617)</f>
        <v>30000</v>
      </c>
      <c r="Q733" s="65">
        <v>30000</v>
      </c>
      <c r="R733" s="65">
        <f>SUM(S617)</f>
        <v>23571.428571428572</v>
      </c>
      <c r="S733" s="65">
        <f>SUM(E733+G733+I733+K733+M733+O733+Q733)/7</f>
        <v>23571.428571428572</v>
      </c>
      <c r="T733" s="71">
        <f>SUM(S733-R733)</f>
        <v>0</v>
      </c>
      <c r="U733" s="163">
        <f>AVERAGE(S733-R733)/R733</f>
        <v>0</v>
      </c>
      <c r="V733" s="73">
        <f>MAX(E733,G733,I733,K733,M733,O733,Q733)</f>
        <v>30000</v>
      </c>
      <c r="W733" s="74">
        <f>MIN(E733,G733,I733,K733,M733,O733,Q733)</f>
        <v>16000</v>
      </c>
      <c r="X733" s="79"/>
    </row>
    <row r="734" spans="1:24" ht="16.5" customHeight="1">
      <c r="A734" s="144">
        <v>8</v>
      </c>
      <c r="B734" s="146" t="s">
        <v>53</v>
      </c>
      <c r="C734" s="82"/>
      <c r="D734" s="82"/>
      <c r="E734" s="83"/>
      <c r="F734" s="82"/>
      <c r="G734" s="83"/>
      <c r="H734" s="82"/>
      <c r="I734" s="83"/>
      <c r="J734" s="82"/>
      <c r="K734" s="83"/>
      <c r="L734" s="82"/>
      <c r="M734" s="83"/>
      <c r="N734" s="82"/>
      <c r="O734" s="83"/>
      <c r="P734" s="82"/>
      <c r="Q734" s="83"/>
      <c r="R734" s="82"/>
      <c r="S734" s="84"/>
      <c r="T734" s="84"/>
      <c r="U734" s="165"/>
      <c r="V734" s="86"/>
      <c r="W734" s="87"/>
      <c r="X734" s="79"/>
    </row>
    <row r="735" spans="1:24" ht="16.5" customHeight="1">
      <c r="A735" s="114"/>
      <c r="B735" s="147" t="s">
        <v>54</v>
      </c>
      <c r="C735" s="120" t="s">
        <v>38</v>
      </c>
      <c r="D735" s="65">
        <f t="shared" ref="D735:F741" si="363">SUM(E619)</f>
        <v>18000</v>
      </c>
      <c r="E735" s="65">
        <v>16000</v>
      </c>
      <c r="F735" s="65">
        <f t="shared" si="363"/>
        <v>40000</v>
      </c>
      <c r="G735" s="65">
        <v>25000</v>
      </c>
      <c r="H735" s="65">
        <f t="shared" ref="H735" si="364">SUM(I619)</f>
        <v>40000</v>
      </c>
      <c r="I735" s="65">
        <v>16000</v>
      </c>
      <c r="J735" s="65">
        <f t="shared" ref="J735" si="365">SUM(K619)</f>
        <v>20000</v>
      </c>
      <c r="K735" s="65">
        <v>18000</v>
      </c>
      <c r="L735" s="65">
        <f t="shared" ref="L735" si="366">SUM(M619)</f>
        <v>25000</v>
      </c>
      <c r="M735" s="65">
        <v>20000</v>
      </c>
      <c r="N735" s="65">
        <f t="shared" ref="N735" si="367">SUM(O619)</f>
        <v>24000</v>
      </c>
      <c r="O735" s="65">
        <v>24000</v>
      </c>
      <c r="P735" s="65">
        <f t="shared" ref="P735" si="368">SUM(Q619)</f>
        <v>20000</v>
      </c>
      <c r="Q735" s="65">
        <v>25000</v>
      </c>
      <c r="R735" s="65">
        <f t="shared" ref="R735" si="369">SUM(S619)</f>
        <v>26714.285714285714</v>
      </c>
      <c r="S735" s="65">
        <f t="shared" ref="S735:S740" si="370">SUM(E735+G735+I735+K735+M735+O735+Q735)/7</f>
        <v>20571.428571428572</v>
      </c>
      <c r="T735" s="71">
        <f t="shared" ref="T735:T741" si="371">SUM(S735-R735)</f>
        <v>-6142.8571428571413</v>
      </c>
      <c r="U735" s="163">
        <f t="shared" ref="U735:U741" si="372">AVERAGE(S735-R735)/R735</f>
        <v>-0.22994652406417107</v>
      </c>
      <c r="V735" s="73">
        <f t="shared" ref="V735:V741" si="373">MAX(E735,G735,I735,K735,M735,O735,Q735)</f>
        <v>25000</v>
      </c>
      <c r="W735" s="74">
        <f t="shared" ref="W735:W741" si="374">MIN(E735,G735,I735,K735,M735,O735,Q735)</f>
        <v>16000</v>
      </c>
      <c r="X735" s="79"/>
    </row>
    <row r="736" spans="1:24" ht="16.5" customHeight="1">
      <c r="A736" s="114"/>
      <c r="B736" s="106" t="s">
        <v>55</v>
      </c>
      <c r="C736" s="120" t="s">
        <v>38</v>
      </c>
      <c r="D736" s="65">
        <f t="shared" si="363"/>
        <v>25000</v>
      </c>
      <c r="E736" s="65">
        <v>22000</v>
      </c>
      <c r="F736" s="65">
        <f t="shared" si="363"/>
        <v>24000</v>
      </c>
      <c r="G736" s="65">
        <v>24000</v>
      </c>
      <c r="H736" s="65">
        <f t="shared" ref="H736" si="375">SUM(I620)</f>
        <v>24000</v>
      </c>
      <c r="I736" s="65">
        <v>33000</v>
      </c>
      <c r="J736" s="65">
        <f t="shared" ref="J736" si="376">SUM(K620)</f>
        <v>30000</v>
      </c>
      <c r="K736" s="65">
        <v>20000</v>
      </c>
      <c r="L736" s="65">
        <f t="shared" ref="L736" si="377">SUM(M620)</f>
        <v>40000</v>
      </c>
      <c r="M736" s="65">
        <v>30000</v>
      </c>
      <c r="N736" s="65">
        <f t="shared" ref="N736" si="378">SUM(O620)</f>
        <v>30000</v>
      </c>
      <c r="O736" s="65">
        <v>30000</v>
      </c>
      <c r="P736" s="65">
        <f t="shared" ref="P736" si="379">SUM(Q620)</f>
        <v>30000</v>
      </c>
      <c r="Q736" s="65">
        <v>30000</v>
      </c>
      <c r="R736" s="65">
        <f t="shared" ref="R736" si="380">SUM(S620)</f>
        <v>29000</v>
      </c>
      <c r="S736" s="65">
        <f t="shared" si="370"/>
        <v>27000</v>
      </c>
      <c r="T736" s="71">
        <f t="shared" si="371"/>
        <v>-2000</v>
      </c>
      <c r="U736" s="163">
        <f t="shared" si="372"/>
        <v>-6.8965517241379309E-2</v>
      </c>
      <c r="V736" s="73">
        <f t="shared" si="373"/>
        <v>33000</v>
      </c>
      <c r="W736" s="74">
        <f t="shared" si="374"/>
        <v>20000</v>
      </c>
      <c r="X736" s="79"/>
    </row>
    <row r="737" spans="1:24" ht="16.5" customHeight="1">
      <c r="A737" s="79">
        <v>9</v>
      </c>
      <c r="B737" s="88" t="s">
        <v>56</v>
      </c>
      <c r="C737" s="148" t="s">
        <v>38</v>
      </c>
      <c r="D737" s="65">
        <f t="shared" si="363"/>
        <v>16000</v>
      </c>
      <c r="E737" s="65">
        <v>16000</v>
      </c>
      <c r="F737" s="65">
        <f t="shared" si="363"/>
        <v>18000</v>
      </c>
      <c r="G737" s="65">
        <v>24000</v>
      </c>
      <c r="H737" s="65">
        <f t="shared" ref="H737" si="381">SUM(I621)</f>
        <v>18000</v>
      </c>
      <c r="I737" s="65">
        <v>13000</v>
      </c>
      <c r="J737" s="65">
        <f t="shared" ref="J737" si="382">SUM(K621)</f>
        <v>16000</v>
      </c>
      <c r="K737" s="65">
        <v>15000</v>
      </c>
      <c r="L737" s="65">
        <f t="shared" ref="L737" si="383">SUM(M621)</f>
        <v>20000</v>
      </c>
      <c r="M737" s="65">
        <v>20000</v>
      </c>
      <c r="N737" s="65">
        <f t="shared" ref="N737" si="384">SUM(O621)</f>
        <v>20000</v>
      </c>
      <c r="O737" s="65">
        <v>20000</v>
      </c>
      <c r="P737" s="65">
        <f t="shared" ref="P737" si="385">SUM(Q621)</f>
        <v>20000</v>
      </c>
      <c r="Q737" s="65">
        <v>20000</v>
      </c>
      <c r="R737" s="65">
        <f t="shared" ref="R737" si="386">SUM(S621)</f>
        <v>18285.714285714286</v>
      </c>
      <c r="S737" s="65">
        <f t="shared" si="370"/>
        <v>18285.714285714286</v>
      </c>
      <c r="T737" s="71">
        <f t="shared" si="371"/>
        <v>0</v>
      </c>
      <c r="U737" s="163">
        <f t="shared" si="372"/>
        <v>0</v>
      </c>
      <c r="V737" s="73">
        <f t="shared" si="373"/>
        <v>24000</v>
      </c>
      <c r="W737" s="74">
        <f t="shared" si="374"/>
        <v>13000</v>
      </c>
      <c r="X737" s="79"/>
    </row>
    <row r="738" spans="1:24" ht="16.5" customHeight="1">
      <c r="A738" s="79">
        <v>10</v>
      </c>
      <c r="B738" s="88" t="s">
        <v>57</v>
      </c>
      <c r="C738" s="148" t="s">
        <v>38</v>
      </c>
      <c r="D738" s="65">
        <f t="shared" si="363"/>
        <v>16000</v>
      </c>
      <c r="E738" s="65">
        <v>16000</v>
      </c>
      <c r="F738" s="65">
        <f t="shared" si="363"/>
        <v>20000</v>
      </c>
      <c r="G738" s="65">
        <v>24000</v>
      </c>
      <c r="H738" s="65">
        <f t="shared" ref="H738" si="387">SUM(I622)</f>
        <v>20000</v>
      </c>
      <c r="I738" s="65">
        <v>14000</v>
      </c>
      <c r="J738" s="65">
        <f t="shared" ref="J738" si="388">SUM(K622)</f>
        <v>15000</v>
      </c>
      <c r="K738" s="65">
        <v>15000</v>
      </c>
      <c r="L738" s="65">
        <f t="shared" ref="L738" si="389">SUM(M622)</f>
        <v>20000</v>
      </c>
      <c r="M738" s="65">
        <v>20000</v>
      </c>
      <c r="N738" s="65">
        <f t="shared" ref="N738" si="390">SUM(O622)</f>
        <v>20000</v>
      </c>
      <c r="O738" s="65">
        <v>20000</v>
      </c>
      <c r="P738" s="65">
        <f t="shared" ref="P738" si="391">SUM(Q622)</f>
        <v>20000</v>
      </c>
      <c r="Q738" s="65">
        <v>20000</v>
      </c>
      <c r="R738" s="65">
        <f t="shared" ref="R738" si="392">SUM(S622)</f>
        <v>18714.285714285714</v>
      </c>
      <c r="S738" s="65">
        <f t="shared" si="370"/>
        <v>18428.571428571428</v>
      </c>
      <c r="T738" s="71">
        <f t="shared" si="371"/>
        <v>-285.71428571428623</v>
      </c>
      <c r="U738" s="163">
        <f t="shared" si="372"/>
        <v>-1.5267175572519113E-2</v>
      </c>
      <c r="V738" s="73">
        <f t="shared" si="373"/>
        <v>24000</v>
      </c>
      <c r="W738" s="74">
        <f t="shared" si="374"/>
        <v>14000</v>
      </c>
      <c r="X738" s="79"/>
    </row>
    <row r="739" spans="1:24" ht="16.5" customHeight="1">
      <c r="A739" s="95">
        <v>11</v>
      </c>
      <c r="B739" s="88" t="s">
        <v>58</v>
      </c>
      <c r="C739" s="148" t="s">
        <v>38</v>
      </c>
      <c r="D739" s="65">
        <f t="shared" si="363"/>
        <v>8000</v>
      </c>
      <c r="E739" s="65">
        <v>8000</v>
      </c>
      <c r="F739" s="65">
        <f t="shared" si="363"/>
        <v>14000</v>
      </c>
      <c r="G739" s="65">
        <v>14000</v>
      </c>
      <c r="H739" s="65">
        <f t="shared" ref="H739" si="393">SUM(I623)</f>
        <v>14000</v>
      </c>
      <c r="I739" s="65">
        <v>14000</v>
      </c>
      <c r="J739" s="65">
        <f t="shared" ref="J739" si="394">SUM(K623)</f>
        <v>7000</v>
      </c>
      <c r="K739" s="65">
        <v>7000</v>
      </c>
      <c r="L739" s="65">
        <f t="shared" ref="L739" si="395">SUM(M623)</f>
        <v>10000</v>
      </c>
      <c r="M739" s="65">
        <v>10000</v>
      </c>
      <c r="N739" s="65">
        <f t="shared" ref="N739" si="396">SUM(O623)</f>
        <v>10000</v>
      </c>
      <c r="O739" s="65">
        <v>10000</v>
      </c>
      <c r="P739" s="65">
        <f t="shared" ref="P739" si="397">SUM(Q623)</f>
        <v>10000</v>
      </c>
      <c r="Q739" s="65">
        <v>10000</v>
      </c>
      <c r="R739" s="65">
        <f t="shared" ref="R739" si="398">SUM(S623)</f>
        <v>10428.571428571429</v>
      </c>
      <c r="S739" s="65">
        <f t="shared" si="370"/>
        <v>10428.571428571429</v>
      </c>
      <c r="T739" s="71">
        <f t="shared" si="371"/>
        <v>0</v>
      </c>
      <c r="U739" s="163">
        <f t="shared" si="372"/>
        <v>0</v>
      </c>
      <c r="V739" s="73">
        <f t="shared" si="373"/>
        <v>14000</v>
      </c>
      <c r="W739" s="74">
        <f t="shared" si="374"/>
        <v>7000</v>
      </c>
      <c r="X739" s="79"/>
    </row>
    <row r="740" spans="1:24" ht="16.5" customHeight="1">
      <c r="A740" s="79">
        <v>12</v>
      </c>
      <c r="B740" s="149" t="s">
        <v>59</v>
      </c>
      <c r="C740" s="233" t="s">
        <v>38</v>
      </c>
      <c r="D740" s="65">
        <f t="shared" si="363"/>
        <v>6000</v>
      </c>
      <c r="E740" s="65">
        <v>5000</v>
      </c>
      <c r="F740" s="65">
        <f t="shared" si="363"/>
        <v>7000</v>
      </c>
      <c r="G740" s="65">
        <v>7000</v>
      </c>
      <c r="H740" s="65">
        <f t="shared" ref="H740" si="399">SUM(I624)</f>
        <v>7000</v>
      </c>
      <c r="I740" s="65">
        <v>7000</v>
      </c>
      <c r="J740" s="65">
        <f t="shared" ref="J740" si="400">SUM(K624)</f>
        <v>5000</v>
      </c>
      <c r="K740" s="65">
        <v>5000</v>
      </c>
      <c r="L740" s="65">
        <f t="shared" ref="L740" si="401">SUM(M624)</f>
        <v>6000</v>
      </c>
      <c r="M740" s="65">
        <v>6000</v>
      </c>
      <c r="N740" s="65">
        <f t="shared" ref="N740" si="402">SUM(O624)</f>
        <v>8000</v>
      </c>
      <c r="O740" s="65">
        <v>8000</v>
      </c>
      <c r="P740" s="65">
        <f t="shared" ref="P740" si="403">SUM(Q624)</f>
        <v>7000</v>
      </c>
      <c r="Q740" s="65">
        <v>7000</v>
      </c>
      <c r="R740" s="65">
        <f t="shared" ref="R740" si="404">SUM(S624)</f>
        <v>6571.4285714285716</v>
      </c>
      <c r="S740" s="65">
        <f t="shared" si="370"/>
        <v>6428.5714285714284</v>
      </c>
      <c r="T740" s="71">
        <f t="shared" si="371"/>
        <v>-142.85714285714312</v>
      </c>
      <c r="U740" s="163">
        <f t="shared" si="372"/>
        <v>-2.1739130434782646E-2</v>
      </c>
      <c r="V740" s="73">
        <f t="shared" si="373"/>
        <v>8000</v>
      </c>
      <c r="W740" s="74">
        <f t="shared" si="374"/>
        <v>5000</v>
      </c>
      <c r="X740" s="79"/>
    </row>
    <row r="741" spans="1:24" ht="16.5" customHeight="1">
      <c r="A741" s="95">
        <v>13</v>
      </c>
      <c r="B741" s="149" t="s">
        <v>60</v>
      </c>
      <c r="C741" s="233" t="s">
        <v>38</v>
      </c>
      <c r="D741" s="65">
        <f t="shared" si="363"/>
        <v>10000</v>
      </c>
      <c r="E741" s="65">
        <v>10000</v>
      </c>
      <c r="F741" s="65">
        <f t="shared" si="363"/>
        <v>11000</v>
      </c>
      <c r="G741" s="65">
        <v>11000</v>
      </c>
      <c r="H741" s="65">
        <f t="shared" ref="H741" si="405">SUM(I625)</f>
        <v>11000</v>
      </c>
      <c r="I741" s="65">
        <v>8000</v>
      </c>
      <c r="J741" s="65">
        <f t="shared" ref="J741" si="406">SUM(K625)</f>
        <v>8000</v>
      </c>
      <c r="K741" s="65">
        <v>8000</v>
      </c>
      <c r="L741" s="65">
        <f t="shared" ref="L741" si="407">SUM(M625)</f>
        <v>10000</v>
      </c>
      <c r="M741" s="65">
        <v>10000</v>
      </c>
      <c r="N741" s="65">
        <f t="shared" ref="N741" si="408">SUM(O625)</f>
        <v>10000</v>
      </c>
      <c r="O741" s="65">
        <v>10000</v>
      </c>
      <c r="P741" s="65">
        <f t="shared" ref="P741" si="409">SUM(Q625)</f>
        <v>12000</v>
      </c>
      <c r="Q741" s="65">
        <v>12000</v>
      </c>
      <c r="R741" s="65">
        <f t="shared" ref="R741" si="410">SUM(S625)</f>
        <v>8000</v>
      </c>
      <c r="S741" s="65">
        <v>8000</v>
      </c>
      <c r="T741" s="71">
        <f t="shared" si="371"/>
        <v>0</v>
      </c>
      <c r="U741" s="163">
        <f t="shared" si="372"/>
        <v>0</v>
      </c>
      <c r="V741" s="73">
        <f t="shared" si="373"/>
        <v>12000</v>
      </c>
      <c r="W741" s="74">
        <f t="shared" si="374"/>
        <v>8000</v>
      </c>
      <c r="X741" s="79"/>
    </row>
    <row r="742" spans="1:24" ht="16.5" customHeight="1">
      <c r="A742" s="95">
        <v>14</v>
      </c>
      <c r="B742" s="149" t="s">
        <v>61</v>
      </c>
      <c r="C742" s="82"/>
      <c r="D742" s="82"/>
      <c r="E742" s="83"/>
      <c r="F742" s="82"/>
      <c r="G742" s="83"/>
      <c r="H742" s="82"/>
      <c r="I742" s="83"/>
      <c r="J742" s="82"/>
      <c r="K742" s="83"/>
      <c r="L742" s="82"/>
      <c r="M742" s="83"/>
      <c r="N742" s="82"/>
      <c r="O742" s="83"/>
      <c r="P742" s="82"/>
      <c r="Q742" s="83"/>
      <c r="R742" s="82"/>
      <c r="S742" s="84"/>
      <c r="T742" s="84"/>
      <c r="U742" s="165"/>
      <c r="V742" s="86"/>
      <c r="W742" s="87"/>
      <c r="X742" s="79"/>
    </row>
    <row r="743" spans="1:24" ht="16.5" customHeight="1">
      <c r="A743" s="79"/>
      <c r="B743" s="150" t="s">
        <v>62</v>
      </c>
      <c r="C743" s="233" t="s">
        <v>196</v>
      </c>
      <c r="D743" s="65">
        <f t="shared" ref="D743:F744" si="411">SUM(E627)</f>
        <v>10000</v>
      </c>
      <c r="E743" s="64">
        <v>10000</v>
      </c>
      <c r="F743" s="65">
        <f t="shared" si="411"/>
        <v>9000</v>
      </c>
      <c r="G743" s="64">
        <v>9000</v>
      </c>
      <c r="H743" s="65">
        <f t="shared" ref="H743" si="412">SUM(I627)</f>
        <v>9000</v>
      </c>
      <c r="I743" s="64">
        <v>9000</v>
      </c>
      <c r="J743" s="65">
        <f t="shared" ref="J743" si="413">SUM(K627)</f>
        <v>10500</v>
      </c>
      <c r="K743" s="64">
        <v>10500</v>
      </c>
      <c r="L743" s="65">
        <f t="shared" ref="L743" si="414">SUM(M627)</f>
        <v>9000</v>
      </c>
      <c r="M743" s="64">
        <v>9000</v>
      </c>
      <c r="N743" s="65">
        <f t="shared" ref="N743" si="415">SUM(O627)</f>
        <v>8500</v>
      </c>
      <c r="O743" s="64">
        <v>8500</v>
      </c>
      <c r="P743" s="65">
        <f t="shared" ref="P743" si="416">SUM(Q627)</f>
        <v>11000</v>
      </c>
      <c r="Q743" s="64">
        <v>11000</v>
      </c>
      <c r="R743" s="65">
        <f t="shared" ref="R743" si="417">SUM(S627)</f>
        <v>9571.4285714285706</v>
      </c>
      <c r="S743" s="64">
        <f t="shared" ref="S743:S744" si="418">SUM(E743+G743+I743+K743+M743+O743+Q743)/7</f>
        <v>9571.4285714285706</v>
      </c>
      <c r="T743" s="92">
        <f>SUM(S743-R743)</f>
        <v>0</v>
      </c>
      <c r="U743" s="166">
        <f>AVERAGE(S743-R743)/R743</f>
        <v>0</v>
      </c>
      <c r="V743" s="69">
        <f>MAX(E743,G743,I743,K743,M743,O743,Q743)</f>
        <v>11000</v>
      </c>
      <c r="W743" s="70">
        <f>MIN(E743,G743,I743,K743,M743,O743,Q743)</f>
        <v>8500</v>
      </c>
      <c r="X743" s="79"/>
    </row>
    <row r="744" spans="1:24" ht="16.5" customHeight="1">
      <c r="A744" s="95"/>
      <c r="B744" s="140" t="s">
        <v>64</v>
      </c>
      <c r="C744" s="227" t="s">
        <v>65</v>
      </c>
      <c r="D744" s="65">
        <f t="shared" si="411"/>
        <v>13000</v>
      </c>
      <c r="E744" s="65">
        <v>13000</v>
      </c>
      <c r="F744" s="65">
        <f t="shared" si="411"/>
        <v>14000</v>
      </c>
      <c r="G744" s="65">
        <v>14000</v>
      </c>
      <c r="H744" s="65">
        <f t="shared" ref="H744" si="419">SUM(I628)</f>
        <v>14000</v>
      </c>
      <c r="I744" s="65">
        <v>14000</v>
      </c>
      <c r="J744" s="65">
        <f t="shared" ref="J744" si="420">SUM(K628)</f>
        <v>9000</v>
      </c>
      <c r="K744" s="65">
        <v>9000</v>
      </c>
      <c r="L744" s="65">
        <f t="shared" ref="L744" si="421">SUM(M628)</f>
        <v>9000</v>
      </c>
      <c r="M744" s="65">
        <v>9000</v>
      </c>
      <c r="N744" s="65">
        <f t="shared" ref="N744" si="422">SUM(O628)</f>
        <v>13000</v>
      </c>
      <c r="O744" s="65">
        <v>13000</v>
      </c>
      <c r="P744" s="65">
        <f t="shared" ref="P744" si="423">SUM(Q628)</f>
        <v>10000</v>
      </c>
      <c r="Q744" s="65">
        <v>10000</v>
      </c>
      <c r="R744" s="65">
        <f t="shared" ref="R744" si="424">SUM(S628)</f>
        <v>11714.285714285714</v>
      </c>
      <c r="S744" s="65">
        <f t="shared" si="418"/>
        <v>11714.285714285714</v>
      </c>
      <c r="T744" s="71">
        <f>SUM(S744-R744)</f>
        <v>0</v>
      </c>
      <c r="U744" s="163">
        <f>AVERAGE(S744-R744)/R744</f>
        <v>0</v>
      </c>
      <c r="V744" s="73">
        <f>MAX(E744,G744,I744,K744,M744,O744,Q744)</f>
        <v>14000</v>
      </c>
      <c r="W744" s="74">
        <f>MIN(E744,G744,I744,K744,M744,O744,Q744)</f>
        <v>9000</v>
      </c>
      <c r="X744" s="79"/>
    </row>
    <row r="745" spans="1:24" ht="16.5" customHeight="1">
      <c r="A745" s="79">
        <v>15</v>
      </c>
      <c r="B745" s="111" t="s">
        <v>69</v>
      </c>
      <c r="C745" s="82"/>
      <c r="D745" s="82"/>
      <c r="E745" s="83"/>
      <c r="F745" s="82"/>
      <c r="G745" s="83"/>
      <c r="H745" s="82"/>
      <c r="I745" s="83"/>
      <c r="J745" s="82"/>
      <c r="K745" s="83"/>
      <c r="L745" s="82"/>
      <c r="M745" s="83"/>
      <c r="N745" s="82"/>
      <c r="O745" s="83"/>
      <c r="P745" s="82"/>
      <c r="Q745" s="83"/>
      <c r="R745" s="82"/>
      <c r="S745" s="84"/>
      <c r="T745" s="84"/>
      <c r="U745" s="165"/>
      <c r="V745" s="86"/>
      <c r="W745" s="87"/>
      <c r="X745" s="79"/>
    </row>
    <row r="746" spans="1:24" ht="16.5" customHeight="1">
      <c r="A746" s="95"/>
      <c r="B746" s="88" t="s">
        <v>155</v>
      </c>
      <c r="C746" s="227" t="s">
        <v>71</v>
      </c>
      <c r="D746" s="65">
        <f t="shared" ref="D746:F747" si="425">SUM(E632)</f>
        <v>3500</v>
      </c>
      <c r="E746" s="65">
        <v>3500</v>
      </c>
      <c r="F746" s="65">
        <f t="shared" si="425"/>
        <v>6000</v>
      </c>
      <c r="G746" s="65">
        <v>6000</v>
      </c>
      <c r="H746" s="65">
        <f t="shared" ref="H746" si="426">SUM(I632)</f>
        <v>6000</v>
      </c>
      <c r="I746" s="65">
        <v>6000</v>
      </c>
      <c r="J746" s="65">
        <f t="shared" ref="J746" si="427">SUM(K632)</f>
        <v>1000</v>
      </c>
      <c r="K746" s="65">
        <v>1000</v>
      </c>
      <c r="L746" s="65">
        <f t="shared" ref="L746" si="428">SUM(M632)</f>
        <v>1000</v>
      </c>
      <c r="M746" s="65">
        <v>1000</v>
      </c>
      <c r="N746" s="65">
        <f t="shared" ref="N746" si="429">SUM(O632)</f>
        <v>4000</v>
      </c>
      <c r="O746" s="65">
        <v>400</v>
      </c>
      <c r="P746" s="65">
        <f t="shared" ref="P746" si="430">SUM(Q632)</f>
        <v>5000</v>
      </c>
      <c r="Q746" s="65">
        <v>4000</v>
      </c>
      <c r="R746" s="65">
        <f t="shared" ref="R746" si="431">SUM(S632)</f>
        <v>3785.7142857142858</v>
      </c>
      <c r="S746" s="65">
        <f>SUM(E746+G746+I746+K746+M746+O746+Q746)/7</f>
        <v>3128.5714285714284</v>
      </c>
      <c r="T746" s="71">
        <f>SUM(S746-R746)</f>
        <v>-657.14285714285734</v>
      </c>
      <c r="U746" s="163">
        <f>AVERAGE(S746-R746)/R746</f>
        <v>-0.1735849056603774</v>
      </c>
      <c r="V746" s="73">
        <f>MAX(E746,G746,I746,K746,M746,O746,Q746)</f>
        <v>6000</v>
      </c>
      <c r="W746" s="74">
        <f>MIN(E746,G746,I746,K746,M746,O746,Q746)</f>
        <v>400</v>
      </c>
      <c r="X746" s="79"/>
    </row>
    <row r="747" spans="1:24" ht="16.5" customHeight="1">
      <c r="A747" s="79"/>
      <c r="B747" s="77" t="s">
        <v>72</v>
      </c>
      <c r="C747" s="100" t="s">
        <v>73</v>
      </c>
      <c r="D747" s="65">
        <f t="shared" si="425"/>
        <v>1000</v>
      </c>
      <c r="E747" s="66">
        <v>1000</v>
      </c>
      <c r="F747" s="65">
        <f t="shared" si="425"/>
        <v>1500</v>
      </c>
      <c r="G747" s="66">
        <v>1500</v>
      </c>
      <c r="H747" s="65">
        <f t="shared" ref="H747" si="432">SUM(I633)</f>
        <v>1500</v>
      </c>
      <c r="I747" s="66">
        <v>1500</v>
      </c>
      <c r="J747" s="65">
        <f t="shared" ref="J747" si="433">SUM(K633)</f>
        <v>750</v>
      </c>
      <c r="K747" s="66">
        <v>750</v>
      </c>
      <c r="L747" s="65">
        <f t="shared" ref="L747" si="434">SUM(M633)</f>
        <v>1000</v>
      </c>
      <c r="M747" s="66">
        <v>1000</v>
      </c>
      <c r="N747" s="65">
        <f t="shared" ref="N747" si="435">SUM(O633)</f>
        <v>1500</v>
      </c>
      <c r="O747" s="66">
        <v>1500</v>
      </c>
      <c r="P747" s="65">
        <f t="shared" ref="P747" si="436">SUM(Q633)</f>
        <v>2000</v>
      </c>
      <c r="Q747" s="66">
        <v>1500</v>
      </c>
      <c r="R747" s="65">
        <f t="shared" ref="R747" si="437">SUM(S633)</f>
        <v>1321.4285714285713</v>
      </c>
      <c r="S747" s="66">
        <f>SUM(E747+G747+I747+K747+M747+O747+Q747)/7</f>
        <v>1250</v>
      </c>
      <c r="T747" s="75">
        <f>SUM(S747-R747)</f>
        <v>-71.428571428571331</v>
      </c>
      <c r="U747" s="163">
        <f>AVERAGE(S747-R747)/R747</f>
        <v>-5.4054054054053988E-2</v>
      </c>
      <c r="V747" s="73">
        <f>MAX(E747,G747,I747,K747,M747,O747,Q747)</f>
        <v>1500</v>
      </c>
      <c r="W747" s="74">
        <f>MIN(E747,G747,I747,K747,M747,O747,Q747)</f>
        <v>750</v>
      </c>
      <c r="X747" s="95"/>
    </row>
    <row r="748" spans="1:24" ht="16.5" customHeight="1">
      <c r="A748" s="95">
        <v>17</v>
      </c>
      <c r="B748" s="111" t="s">
        <v>74</v>
      </c>
      <c r="C748" s="82"/>
      <c r="D748" s="82"/>
      <c r="E748" s="83"/>
      <c r="F748" s="82"/>
      <c r="G748" s="83"/>
      <c r="H748" s="82"/>
      <c r="I748" s="83"/>
      <c r="J748" s="82"/>
      <c r="K748" s="83"/>
      <c r="L748" s="82"/>
      <c r="M748" s="83"/>
      <c r="N748" s="82"/>
      <c r="O748" s="83"/>
      <c r="P748" s="82"/>
      <c r="Q748" s="83"/>
      <c r="R748" s="82"/>
      <c r="S748" s="84"/>
      <c r="T748" s="84"/>
      <c r="U748" s="165"/>
      <c r="V748" s="86"/>
      <c r="W748" s="87"/>
      <c r="X748" s="114"/>
    </row>
    <row r="749" spans="1:24" ht="16.5" customHeight="1">
      <c r="A749" s="79"/>
      <c r="B749" s="78" t="s">
        <v>75</v>
      </c>
      <c r="C749" s="120" t="s">
        <v>38</v>
      </c>
      <c r="D749" s="65">
        <f t="shared" ref="D749:F754" si="438">SUM(E635)</f>
        <v>11000</v>
      </c>
      <c r="E749" s="64">
        <v>11000</v>
      </c>
      <c r="F749" s="65">
        <f t="shared" si="438"/>
        <v>12000</v>
      </c>
      <c r="G749" s="64">
        <v>12000</v>
      </c>
      <c r="H749" s="65">
        <f t="shared" ref="H749" si="439">SUM(I635)</f>
        <v>12000</v>
      </c>
      <c r="I749" s="64">
        <v>12000</v>
      </c>
      <c r="J749" s="65">
        <f t="shared" ref="J749" si="440">SUM(K635)</f>
        <v>11000</v>
      </c>
      <c r="K749" s="64">
        <v>11000</v>
      </c>
      <c r="L749" s="65">
        <f t="shared" ref="L749" si="441">SUM(M635)</f>
        <v>10000</v>
      </c>
      <c r="M749" s="64">
        <v>10000</v>
      </c>
      <c r="N749" s="65">
        <f t="shared" ref="N749" si="442">SUM(O635)</f>
        <v>12000</v>
      </c>
      <c r="O749" s="64">
        <v>12000</v>
      </c>
      <c r="P749" s="65">
        <f t="shared" ref="P749" si="443">SUM(Q635)</f>
        <v>10000</v>
      </c>
      <c r="Q749" s="64">
        <v>11000</v>
      </c>
      <c r="R749" s="65">
        <f t="shared" ref="R749" si="444">SUM(S635)</f>
        <v>11142.857142857143</v>
      </c>
      <c r="S749" s="64">
        <f t="shared" ref="S749:S754" si="445">SUM(E749+G749+I749+K749+M749+O749+Q749)/7</f>
        <v>11285.714285714286</v>
      </c>
      <c r="T749" s="92">
        <f t="shared" ref="T749:T754" si="446">SUM(S749-R749)</f>
        <v>142.85714285714312</v>
      </c>
      <c r="U749" s="163">
        <f t="shared" ref="U749:U754" si="447">AVERAGE(S749-R749)/R749</f>
        <v>1.2820512820512844E-2</v>
      </c>
      <c r="V749" s="73">
        <f t="shared" ref="V749:V754" si="448">MAX(E749,G749,I749,K749,M749,O749,Q749)</f>
        <v>12000</v>
      </c>
      <c r="W749" s="74">
        <f t="shared" ref="W749:W754" si="449">MIN(E749,G749,I749,K749,M749,O749,Q749)</f>
        <v>10000</v>
      </c>
      <c r="X749" s="79"/>
    </row>
    <row r="750" spans="1:24" ht="16.5" customHeight="1">
      <c r="A750" s="95"/>
      <c r="B750" s="106" t="s">
        <v>76</v>
      </c>
      <c r="C750" s="120" t="s">
        <v>38</v>
      </c>
      <c r="D750" s="65">
        <f t="shared" si="438"/>
        <v>8000</v>
      </c>
      <c r="E750" s="65">
        <v>8000</v>
      </c>
      <c r="F750" s="65">
        <f t="shared" si="438"/>
        <v>9000</v>
      </c>
      <c r="G750" s="65">
        <v>9000</v>
      </c>
      <c r="H750" s="65">
        <f t="shared" ref="H750" si="450">SUM(I636)</f>
        <v>9000</v>
      </c>
      <c r="I750" s="65">
        <v>9000</v>
      </c>
      <c r="J750" s="65">
        <f t="shared" ref="J750" si="451">SUM(K636)</f>
        <v>11000</v>
      </c>
      <c r="K750" s="65">
        <v>11000</v>
      </c>
      <c r="L750" s="65">
        <f t="shared" ref="L750" si="452">SUM(M636)</f>
        <v>9000</v>
      </c>
      <c r="M750" s="65">
        <v>9000</v>
      </c>
      <c r="N750" s="65">
        <f t="shared" ref="N750" si="453">SUM(O636)</f>
        <v>11000</v>
      </c>
      <c r="O750" s="65">
        <v>11000</v>
      </c>
      <c r="P750" s="65">
        <f t="shared" ref="P750" si="454">SUM(Q636)</f>
        <v>18000</v>
      </c>
      <c r="Q750" s="65">
        <v>18000</v>
      </c>
      <c r="R750" s="65">
        <f t="shared" ref="R750" si="455">SUM(S636)</f>
        <v>10714.285714285714</v>
      </c>
      <c r="S750" s="65">
        <f t="shared" si="445"/>
        <v>10714.285714285714</v>
      </c>
      <c r="T750" s="71">
        <f t="shared" si="446"/>
        <v>0</v>
      </c>
      <c r="U750" s="163">
        <f t="shared" si="447"/>
        <v>0</v>
      </c>
      <c r="V750" s="73">
        <f t="shared" si="448"/>
        <v>18000</v>
      </c>
      <c r="W750" s="74">
        <f t="shared" si="449"/>
        <v>8000</v>
      </c>
      <c r="X750" s="79"/>
    </row>
    <row r="751" spans="1:24" ht="16.5" customHeight="1">
      <c r="A751" s="79">
        <v>18</v>
      </c>
      <c r="B751" s="152" t="s">
        <v>77</v>
      </c>
      <c r="C751" s="153" t="s">
        <v>38</v>
      </c>
      <c r="D751" s="65">
        <f t="shared" si="438"/>
        <v>19000</v>
      </c>
      <c r="E751" s="65">
        <v>19000</v>
      </c>
      <c r="F751" s="65">
        <f t="shared" si="438"/>
        <v>24000</v>
      </c>
      <c r="G751" s="65">
        <v>24000</v>
      </c>
      <c r="H751" s="65">
        <f t="shared" ref="H751" si="456">SUM(I637)</f>
        <v>24000</v>
      </c>
      <c r="I751" s="65">
        <v>24000</v>
      </c>
      <c r="J751" s="65">
        <f t="shared" ref="J751" si="457">SUM(K637)</f>
        <v>19000</v>
      </c>
      <c r="K751" s="65">
        <v>19000</v>
      </c>
      <c r="L751" s="65">
        <f t="shared" ref="L751" si="458">SUM(M637)</f>
        <v>22000</v>
      </c>
      <c r="M751" s="65">
        <v>22000</v>
      </c>
      <c r="N751" s="65">
        <f t="shared" ref="N751" si="459">SUM(O637)</f>
        <v>20000</v>
      </c>
      <c r="O751" s="65">
        <v>20000</v>
      </c>
      <c r="P751" s="65">
        <f t="shared" ref="P751" si="460">SUM(Q637)</f>
        <v>20000</v>
      </c>
      <c r="Q751" s="65">
        <v>20000</v>
      </c>
      <c r="R751" s="65">
        <f t="shared" ref="R751" si="461">SUM(S637)</f>
        <v>21142.857142857141</v>
      </c>
      <c r="S751" s="65">
        <f t="shared" si="445"/>
        <v>21142.857142857141</v>
      </c>
      <c r="T751" s="71">
        <f t="shared" si="446"/>
        <v>0</v>
      </c>
      <c r="U751" s="163">
        <f t="shared" si="447"/>
        <v>0</v>
      </c>
      <c r="V751" s="73">
        <f t="shared" si="448"/>
        <v>24000</v>
      </c>
      <c r="W751" s="74">
        <f t="shared" si="449"/>
        <v>19000</v>
      </c>
      <c r="X751" s="79"/>
    </row>
    <row r="752" spans="1:24" ht="16.5" customHeight="1">
      <c r="A752" s="95">
        <v>19</v>
      </c>
      <c r="B752" s="106" t="s">
        <v>78</v>
      </c>
      <c r="C752" s="120" t="s">
        <v>38</v>
      </c>
      <c r="D752" s="65">
        <f t="shared" si="438"/>
        <v>19000</v>
      </c>
      <c r="E752" s="65">
        <v>19000</v>
      </c>
      <c r="F752" s="65">
        <f t="shared" si="438"/>
        <v>24000</v>
      </c>
      <c r="G752" s="65">
        <v>24000</v>
      </c>
      <c r="H752" s="65">
        <f t="shared" ref="H752" si="462">SUM(I638)</f>
        <v>24000</v>
      </c>
      <c r="I752" s="65">
        <v>24000</v>
      </c>
      <c r="J752" s="65">
        <f t="shared" ref="J752" si="463">SUM(K638)</f>
        <v>20000</v>
      </c>
      <c r="K752" s="65">
        <v>20000</v>
      </c>
      <c r="L752" s="65">
        <f t="shared" ref="L752" si="464">SUM(M638)</f>
        <v>22000</v>
      </c>
      <c r="M752" s="65">
        <v>22000</v>
      </c>
      <c r="N752" s="65">
        <f t="shared" ref="N752" si="465">SUM(O638)</f>
        <v>20000</v>
      </c>
      <c r="O752" s="65">
        <v>20000</v>
      </c>
      <c r="P752" s="65">
        <f t="shared" ref="P752" si="466">SUM(Q638)</f>
        <v>22000</v>
      </c>
      <c r="Q752" s="65">
        <v>31000</v>
      </c>
      <c r="R752" s="65">
        <f t="shared" ref="R752" si="467">SUM(S638)</f>
        <v>21571.428571428572</v>
      </c>
      <c r="S752" s="65">
        <f t="shared" si="445"/>
        <v>22857.142857142859</v>
      </c>
      <c r="T752" s="71">
        <f t="shared" si="446"/>
        <v>1285.7142857142862</v>
      </c>
      <c r="U752" s="163">
        <f t="shared" si="447"/>
        <v>5.9602649006622536E-2</v>
      </c>
      <c r="V752" s="73">
        <f t="shared" si="448"/>
        <v>31000</v>
      </c>
      <c r="W752" s="74">
        <f t="shared" si="449"/>
        <v>19000</v>
      </c>
      <c r="X752" s="79"/>
    </row>
    <row r="753" spans="1:24" ht="16.5" customHeight="1">
      <c r="A753" s="79">
        <v>20</v>
      </c>
      <c r="B753" s="106" t="s">
        <v>79</v>
      </c>
      <c r="C753" s="120" t="s">
        <v>80</v>
      </c>
      <c r="D753" s="65">
        <f t="shared" si="438"/>
        <v>2000</v>
      </c>
      <c r="E753" s="65">
        <v>2000</v>
      </c>
      <c r="F753" s="65">
        <f t="shared" si="438"/>
        <v>1500</v>
      </c>
      <c r="G753" s="65">
        <v>1500</v>
      </c>
      <c r="H753" s="65">
        <f t="shared" ref="H753" si="468">SUM(I639)</f>
        <v>1500</v>
      </c>
      <c r="I753" s="65">
        <v>1500</v>
      </c>
      <c r="J753" s="65">
        <f t="shared" ref="J753" si="469">SUM(K639)</f>
        <v>2000</v>
      </c>
      <c r="K753" s="65">
        <v>2000</v>
      </c>
      <c r="L753" s="65">
        <f t="shared" ref="L753" si="470">SUM(M639)</f>
        <v>2000</v>
      </c>
      <c r="M753" s="65">
        <v>2000</v>
      </c>
      <c r="N753" s="65">
        <f t="shared" ref="N753" si="471">SUM(O639)</f>
        <v>2000</v>
      </c>
      <c r="O753" s="65">
        <v>2000</v>
      </c>
      <c r="P753" s="65">
        <f t="shared" ref="P753" si="472">SUM(Q639)</f>
        <v>1500</v>
      </c>
      <c r="Q753" s="65">
        <v>1500</v>
      </c>
      <c r="R753" s="65">
        <f t="shared" ref="R753" si="473">SUM(S639)</f>
        <v>1785.7142857142858</v>
      </c>
      <c r="S753" s="65">
        <f t="shared" si="445"/>
        <v>1785.7142857142858</v>
      </c>
      <c r="T753" s="71">
        <f t="shared" si="446"/>
        <v>0</v>
      </c>
      <c r="U753" s="163">
        <f t="shared" si="447"/>
        <v>0</v>
      </c>
      <c r="V753" s="73">
        <f t="shared" si="448"/>
        <v>2000</v>
      </c>
      <c r="W753" s="74">
        <f t="shared" si="449"/>
        <v>1500</v>
      </c>
      <c r="X753" s="79"/>
    </row>
    <row r="754" spans="1:24" ht="16.5" customHeight="1">
      <c r="A754" s="95">
        <v>21</v>
      </c>
      <c r="B754" s="146" t="s">
        <v>197</v>
      </c>
      <c r="C754" s="154" t="s">
        <v>38</v>
      </c>
      <c r="D754" s="65">
        <f t="shared" si="438"/>
        <v>6500</v>
      </c>
      <c r="E754" s="65">
        <v>8000</v>
      </c>
      <c r="F754" s="65">
        <f t="shared" si="438"/>
        <v>10000</v>
      </c>
      <c r="G754" s="65">
        <v>10000</v>
      </c>
      <c r="H754" s="65">
        <f t="shared" ref="H754" si="474">SUM(I640)</f>
        <v>10000</v>
      </c>
      <c r="I754" s="65">
        <v>10000</v>
      </c>
      <c r="J754" s="65">
        <f t="shared" ref="J754" si="475">SUM(K640)</f>
        <v>10000</v>
      </c>
      <c r="K754" s="65">
        <v>10000</v>
      </c>
      <c r="L754" s="65">
        <f t="shared" ref="L754" si="476">SUM(M640)</f>
        <v>18000</v>
      </c>
      <c r="M754" s="65">
        <v>18000</v>
      </c>
      <c r="N754" s="65">
        <f t="shared" ref="N754" si="477">SUM(O640)</f>
        <v>12000</v>
      </c>
      <c r="O754" s="65">
        <v>12000</v>
      </c>
      <c r="P754" s="65">
        <f t="shared" ref="P754" si="478">SUM(Q640)</f>
        <v>12000</v>
      </c>
      <c r="Q754" s="65">
        <v>12000</v>
      </c>
      <c r="R754" s="65">
        <f t="shared" ref="R754" si="479">SUM(S640)</f>
        <v>11214.285714285714</v>
      </c>
      <c r="S754" s="65">
        <f t="shared" si="445"/>
        <v>11428.571428571429</v>
      </c>
      <c r="T754" s="71">
        <f t="shared" si="446"/>
        <v>214.28571428571558</v>
      </c>
      <c r="U754" s="163">
        <f t="shared" si="447"/>
        <v>1.9108280254777187E-2</v>
      </c>
      <c r="V754" s="73">
        <f t="shared" si="448"/>
        <v>18000</v>
      </c>
      <c r="W754" s="74">
        <f t="shared" si="449"/>
        <v>8000</v>
      </c>
      <c r="X754" s="79"/>
    </row>
    <row r="755" spans="1:24" ht="16.5" customHeight="1">
      <c r="A755" s="95">
        <v>22</v>
      </c>
      <c r="B755" s="149" t="s">
        <v>82</v>
      </c>
      <c r="C755" s="82"/>
      <c r="D755" s="82"/>
      <c r="E755" s="83"/>
      <c r="F755" s="82"/>
      <c r="G755" s="83"/>
      <c r="H755" s="82"/>
      <c r="I755" s="83"/>
      <c r="J755" s="82"/>
      <c r="K755" s="83"/>
      <c r="L755" s="82"/>
      <c r="M755" s="83"/>
      <c r="N755" s="82"/>
      <c r="O755" s="83"/>
      <c r="P755" s="82"/>
      <c r="Q755" s="83"/>
      <c r="R755" s="82"/>
      <c r="S755" s="84"/>
      <c r="T755" s="84"/>
      <c r="U755" s="165"/>
      <c r="V755" s="86"/>
      <c r="W755" s="87"/>
      <c r="X755" s="95"/>
    </row>
    <row r="756" spans="1:24" ht="16.5" customHeight="1">
      <c r="A756" s="80"/>
      <c r="B756" s="143" t="s">
        <v>83</v>
      </c>
      <c r="C756" s="107" t="s">
        <v>38</v>
      </c>
      <c r="D756" s="65">
        <f t="shared" ref="D756:F759" si="480">SUM(E642)</f>
        <v>80000</v>
      </c>
      <c r="E756" s="66">
        <v>80000</v>
      </c>
      <c r="F756" s="65">
        <f t="shared" si="480"/>
        <v>120000</v>
      </c>
      <c r="G756" s="66">
        <v>120000</v>
      </c>
      <c r="H756" s="65">
        <f t="shared" ref="H756" si="481">SUM(I642)</f>
        <v>120000</v>
      </c>
      <c r="I756" s="66">
        <v>120000</v>
      </c>
      <c r="J756" s="65">
        <f t="shared" ref="J756" si="482">SUM(K642)</f>
        <v>80000</v>
      </c>
      <c r="K756" s="66">
        <v>85000</v>
      </c>
      <c r="L756" s="65">
        <f t="shared" ref="L756" si="483">SUM(M642)</f>
        <v>90000</v>
      </c>
      <c r="M756" s="66">
        <v>90000</v>
      </c>
      <c r="N756" s="65">
        <f t="shared" ref="N756" si="484">SUM(O642)</f>
        <v>75000</v>
      </c>
      <c r="O756" s="66">
        <v>65000</v>
      </c>
      <c r="P756" s="65">
        <f t="shared" ref="P756" si="485">SUM(Q642)</f>
        <v>80000</v>
      </c>
      <c r="Q756" s="66">
        <v>80000</v>
      </c>
      <c r="R756" s="65">
        <f t="shared" ref="R756" si="486">SUM(S642)</f>
        <v>92142.857142857145</v>
      </c>
      <c r="S756" s="66">
        <f>SUM(E756+G756+I756+K756+M756+O756+Q756)/7</f>
        <v>91428.571428571435</v>
      </c>
      <c r="T756" s="75">
        <f>SUM(S756-R756)</f>
        <v>-714.28571428571013</v>
      </c>
      <c r="U756" s="164">
        <f>AVERAGE(S756-R756)/R756</f>
        <v>-7.7519379844960788E-3</v>
      </c>
      <c r="V756" s="98">
        <f>MAX(E756,G756,I756,K756,M756,O756,Q756)</f>
        <v>120000</v>
      </c>
      <c r="W756" s="138">
        <f>MIN(E756,G756,I756,K756,M756,O756,Q756)</f>
        <v>65000</v>
      </c>
      <c r="X756" s="114"/>
    </row>
    <row r="757" spans="1:24" ht="16.5" customHeight="1">
      <c r="A757" s="79"/>
      <c r="B757" s="79" t="s">
        <v>84</v>
      </c>
      <c r="C757" s="242" t="s">
        <v>38</v>
      </c>
      <c r="D757" s="65">
        <f t="shared" si="480"/>
        <v>30000</v>
      </c>
      <c r="E757" s="65">
        <v>30000</v>
      </c>
      <c r="F757" s="65">
        <f t="shared" si="480"/>
        <v>30000</v>
      </c>
      <c r="G757" s="65">
        <v>30000</v>
      </c>
      <c r="H757" s="65">
        <f t="shared" ref="H757" si="487">SUM(I643)</f>
        <v>30000</v>
      </c>
      <c r="I757" s="65">
        <v>30000</v>
      </c>
      <c r="J757" s="65">
        <f t="shared" ref="J757" si="488">SUM(K643)</f>
        <v>35500</v>
      </c>
      <c r="K757" s="65">
        <v>35500</v>
      </c>
      <c r="L757" s="65">
        <f t="shared" ref="L757" si="489">SUM(M643)</f>
        <v>35000</v>
      </c>
      <c r="M757" s="65">
        <v>35000</v>
      </c>
      <c r="N757" s="65">
        <f t="shared" ref="N757" si="490">SUM(O643)</f>
        <v>32000</v>
      </c>
      <c r="O757" s="65">
        <v>32000</v>
      </c>
      <c r="P757" s="65">
        <f t="shared" ref="P757" si="491">SUM(Q643)</f>
        <v>30000</v>
      </c>
      <c r="Q757" s="65">
        <v>30000</v>
      </c>
      <c r="R757" s="65">
        <f t="shared" ref="R757" si="492">SUM(S643)</f>
        <v>22000</v>
      </c>
      <c r="S757" s="65">
        <v>22000</v>
      </c>
      <c r="T757" s="71">
        <f>SUM(S757-R757)</f>
        <v>0</v>
      </c>
      <c r="U757" s="163">
        <f>AVERAGE(S757-R757)/R757</f>
        <v>0</v>
      </c>
      <c r="V757" s="73">
        <f>MAX(E757,G757,I757,K757,M757,O757,Q757)</f>
        <v>35500</v>
      </c>
      <c r="W757" s="73">
        <f>MIN(E757,G757,I757,K757,M757,O757,Q757)</f>
        <v>30000</v>
      </c>
      <c r="X757" s="79"/>
    </row>
    <row r="758" spans="1:24" s="126" customFormat="1" ht="16.5" customHeight="1">
      <c r="A758" s="155">
        <v>23</v>
      </c>
      <c r="B758" s="95" t="s">
        <v>85</v>
      </c>
      <c r="C758" s="234" t="s">
        <v>38</v>
      </c>
      <c r="D758" s="65">
        <f t="shared" si="480"/>
        <v>3000</v>
      </c>
      <c r="E758" s="64">
        <v>3000</v>
      </c>
      <c r="F758" s="65">
        <f t="shared" si="480"/>
        <v>4000</v>
      </c>
      <c r="G758" s="64">
        <v>4000</v>
      </c>
      <c r="H758" s="65">
        <f t="shared" ref="H758" si="493">SUM(I644)</f>
        <v>4000</v>
      </c>
      <c r="I758" s="64">
        <v>4000</v>
      </c>
      <c r="J758" s="65">
        <f t="shared" ref="J758" si="494">SUM(K644)</f>
        <v>3000</v>
      </c>
      <c r="K758" s="64">
        <v>4000</v>
      </c>
      <c r="L758" s="65">
        <f t="shared" ref="L758" si="495">SUM(M644)</f>
        <v>4000</v>
      </c>
      <c r="M758" s="64">
        <v>4000</v>
      </c>
      <c r="N758" s="65">
        <f t="shared" ref="N758" si="496">SUM(O644)</f>
        <v>4000</v>
      </c>
      <c r="O758" s="64">
        <v>4000</v>
      </c>
      <c r="P758" s="65">
        <f t="shared" ref="P758" si="497">SUM(Q644)</f>
        <v>3000</v>
      </c>
      <c r="Q758" s="64">
        <v>3000</v>
      </c>
      <c r="R758" s="65">
        <f t="shared" ref="R758" si="498">SUM(S644)</f>
        <v>3571.4285714285716</v>
      </c>
      <c r="S758" s="64">
        <f>SUM(E758+G758+I758+K758+M758+O758+Q758)/7</f>
        <v>3714.2857142857142</v>
      </c>
      <c r="T758" s="92">
        <f>SUM(S758-R758)</f>
        <v>142.85714285714266</v>
      </c>
      <c r="U758" s="167">
        <f>AVERAGE(S758-R758)/R758</f>
        <v>3.9999999999999945E-2</v>
      </c>
      <c r="V758" s="69">
        <f>MAX(E758,G758,I758,K758,M758,O758,Q758)</f>
        <v>4000</v>
      </c>
      <c r="W758" s="70">
        <f>MIN(E758,G758,I758,K758,M758,O758,Q758)</f>
        <v>3000</v>
      </c>
      <c r="X758" s="95"/>
    </row>
    <row r="759" spans="1:24" ht="16.5" customHeight="1">
      <c r="A759" s="155">
        <v>24</v>
      </c>
      <c r="B759" s="95" t="s">
        <v>86</v>
      </c>
      <c r="C759" s="234" t="s">
        <v>87</v>
      </c>
      <c r="D759" s="65">
        <f t="shared" si="480"/>
        <v>18000</v>
      </c>
      <c r="E759" s="65">
        <f t="shared" si="480"/>
        <v>18000</v>
      </c>
      <c r="F759" s="65">
        <f t="shared" si="480"/>
        <v>18000</v>
      </c>
      <c r="G759" s="64">
        <v>18000</v>
      </c>
      <c r="H759" s="65">
        <f t="shared" ref="H759" si="499">SUM(I645)</f>
        <v>18000</v>
      </c>
      <c r="I759" s="64">
        <v>18000</v>
      </c>
      <c r="J759" s="65">
        <f t="shared" ref="J759" si="500">SUM(K645)</f>
        <v>18000</v>
      </c>
      <c r="K759" s="64">
        <v>18000</v>
      </c>
      <c r="L759" s="65">
        <f t="shared" ref="L759" si="501">SUM(M645)</f>
        <v>18000</v>
      </c>
      <c r="M759" s="64">
        <v>18000</v>
      </c>
      <c r="N759" s="65">
        <f t="shared" ref="N759" si="502">SUM(O645)</f>
        <v>18000</v>
      </c>
      <c r="O759" s="64">
        <v>18000</v>
      </c>
      <c r="P759" s="65">
        <f t="shared" ref="P759" si="503">SUM(Q645)</f>
        <v>18000</v>
      </c>
      <c r="Q759" s="64">
        <v>18000</v>
      </c>
      <c r="R759" s="65">
        <f t="shared" ref="R759" si="504">SUM(S645)</f>
        <v>18000</v>
      </c>
      <c r="S759" s="64">
        <f>SUM(E759+G759+I759+K759+M759+O759+Q759)/7</f>
        <v>18000</v>
      </c>
      <c r="T759" s="92">
        <f>SUM(S759-R759)</f>
        <v>0</v>
      </c>
      <c r="U759" s="167">
        <f>AVERAGE(S759-R759)/R759</f>
        <v>0</v>
      </c>
      <c r="V759" s="69">
        <f>MAX(E759,G759,I759,K759,M759,O759,Q759)</f>
        <v>18000</v>
      </c>
      <c r="W759" s="70">
        <f>MIN(E759,G759,I759,K759,M759,O759,Q759)</f>
        <v>18000</v>
      </c>
      <c r="X759" s="95"/>
    </row>
    <row r="760" spans="1:24" ht="16.5" customHeight="1">
      <c r="A760" s="126"/>
      <c r="B760" s="126"/>
      <c r="C760" s="126"/>
      <c r="D760" s="126"/>
      <c r="E760" s="126"/>
      <c r="F760" s="126"/>
      <c r="G760" s="126"/>
      <c r="H760" s="126"/>
      <c r="I760" s="126"/>
      <c r="J760" s="126"/>
      <c r="K760" s="126"/>
      <c r="L760" s="126" t="s">
        <v>88</v>
      </c>
      <c r="M760" s="126"/>
      <c r="N760" s="126"/>
      <c r="O760" s="126" t="s">
        <v>138</v>
      </c>
      <c r="P760" s="126"/>
      <c r="Q760" s="126"/>
      <c r="R760" s="126"/>
      <c r="S760" s="126"/>
      <c r="T760" s="126"/>
      <c r="U760" s="126"/>
      <c r="V760" s="126"/>
      <c r="W760" s="126"/>
      <c r="X760" s="126"/>
    </row>
    <row r="761" spans="1:24" ht="16.5" customHeight="1">
      <c r="A761" s="126"/>
      <c r="B761" s="126"/>
      <c r="C761" s="126"/>
      <c r="D761" s="126"/>
      <c r="E761" s="126"/>
      <c r="F761" s="126"/>
      <c r="G761" s="126"/>
      <c r="H761" s="126"/>
      <c r="I761" s="126"/>
      <c r="J761" s="126"/>
      <c r="K761" s="126"/>
      <c r="L761" s="126"/>
      <c r="M761" s="126"/>
      <c r="N761" s="126"/>
      <c r="O761" s="126"/>
      <c r="P761" s="126"/>
      <c r="Q761" s="126"/>
      <c r="R761" s="126"/>
      <c r="S761" s="126"/>
      <c r="T761" s="126"/>
      <c r="U761" s="126"/>
      <c r="V761" s="126"/>
      <c r="W761" s="126"/>
      <c r="X761" s="126"/>
    </row>
    <row r="762" spans="1:24" ht="16.5" customHeight="1">
      <c r="A762" s="126"/>
      <c r="B762" s="126"/>
      <c r="C762" s="126"/>
      <c r="D762" s="126"/>
      <c r="E762" s="126"/>
      <c r="F762" s="126"/>
      <c r="G762" s="126"/>
      <c r="H762" s="126"/>
      <c r="I762" s="126"/>
      <c r="J762" s="126"/>
      <c r="K762" s="126"/>
      <c r="L762" s="126"/>
      <c r="M762" s="126"/>
      <c r="N762" s="126"/>
      <c r="O762" s="126"/>
      <c r="P762" s="126"/>
      <c r="Q762" s="126"/>
      <c r="R762" s="126"/>
      <c r="S762" s="126"/>
      <c r="T762" s="126"/>
      <c r="U762" s="126"/>
      <c r="V762" s="126"/>
      <c r="W762" s="126"/>
      <c r="X762" s="126"/>
    </row>
    <row r="763" spans="1:24" ht="16.5" customHeight="1">
      <c r="A763" s="126"/>
      <c r="B763" s="126"/>
      <c r="C763" s="126"/>
      <c r="D763" s="126"/>
      <c r="E763" s="126"/>
      <c r="F763" s="126"/>
      <c r="G763" s="126"/>
      <c r="H763" s="126"/>
      <c r="I763" s="126"/>
      <c r="J763" s="126"/>
      <c r="K763" s="126"/>
      <c r="L763" s="126"/>
      <c r="M763" s="126"/>
      <c r="N763" s="126"/>
      <c r="O763" s="126"/>
      <c r="P763" s="126"/>
      <c r="Q763" s="126"/>
      <c r="R763" s="126"/>
      <c r="S763" s="126"/>
      <c r="T763" s="126"/>
      <c r="U763" s="126"/>
      <c r="V763" s="126"/>
      <c r="W763" s="126"/>
      <c r="X763" s="126"/>
    </row>
    <row r="764" spans="1:24" ht="16.5" customHeight="1">
      <c r="A764" s="126"/>
      <c r="B764" s="126"/>
      <c r="C764" s="126"/>
      <c r="D764" s="126"/>
      <c r="E764" s="126"/>
      <c r="F764" s="126"/>
      <c r="G764" s="126"/>
      <c r="H764" s="126"/>
      <c r="I764" s="126"/>
      <c r="J764" s="126"/>
      <c r="K764" s="126"/>
      <c r="L764" s="126"/>
      <c r="M764" s="126"/>
      <c r="N764" s="126"/>
      <c r="O764" s="126"/>
      <c r="P764" s="126"/>
      <c r="Q764" s="126"/>
      <c r="R764" s="126"/>
      <c r="S764" s="126"/>
      <c r="T764" s="126"/>
      <c r="U764" s="126"/>
      <c r="V764" s="126"/>
      <c r="W764" s="126"/>
      <c r="X764" s="126"/>
    </row>
    <row r="765" spans="1:24" ht="16.5" customHeight="1">
      <c r="A765" s="126"/>
      <c r="B765" s="126"/>
      <c r="C765" s="126"/>
      <c r="D765" s="126"/>
      <c r="E765" s="126"/>
      <c r="F765" s="126"/>
      <c r="G765" s="126"/>
      <c r="H765" s="126"/>
      <c r="I765" s="126"/>
      <c r="J765" s="126"/>
      <c r="K765" s="126"/>
      <c r="L765" s="126"/>
      <c r="M765" s="126"/>
      <c r="N765" s="126"/>
      <c r="O765" s="126"/>
      <c r="P765" s="126"/>
      <c r="Q765" s="126"/>
      <c r="R765" s="126"/>
      <c r="S765" s="126"/>
      <c r="T765" s="126"/>
      <c r="U765" s="126"/>
      <c r="V765" s="126"/>
      <c r="W765" s="126"/>
      <c r="X765" s="126"/>
    </row>
    <row r="766" spans="1:24" ht="16.5" customHeight="1">
      <c r="A766" s="122" t="s">
        <v>89</v>
      </c>
      <c r="B766" s="271" t="s">
        <v>90</v>
      </c>
      <c r="C766" s="271"/>
      <c r="D766" s="126"/>
      <c r="E766" s="126"/>
      <c r="F766" s="126"/>
      <c r="G766" s="126"/>
      <c r="H766" s="126"/>
      <c r="I766" s="126"/>
      <c r="J766" s="126"/>
      <c r="K766" s="126"/>
      <c r="L766" s="126"/>
      <c r="M766" s="126"/>
      <c r="N766" s="126"/>
      <c r="O766" s="126"/>
      <c r="P766" s="126"/>
      <c r="Q766" s="126"/>
      <c r="R766" s="126"/>
      <c r="S766" s="126"/>
      <c r="T766" s="126"/>
      <c r="U766" s="126"/>
      <c r="V766" s="126"/>
      <c r="W766" s="126"/>
      <c r="X766" s="126"/>
    </row>
    <row r="767" spans="1:24" ht="16.5" customHeight="1">
      <c r="A767" s="79">
        <v>1</v>
      </c>
      <c r="B767" s="81" t="s">
        <v>91</v>
      </c>
      <c r="C767" s="81"/>
      <c r="D767" s="156"/>
      <c r="E767" s="156"/>
      <c r="F767" s="156"/>
      <c r="G767" s="156"/>
      <c r="H767" s="156"/>
      <c r="I767" s="156"/>
      <c r="J767" s="156"/>
      <c r="K767" s="156"/>
      <c r="L767" s="156"/>
      <c r="M767" s="156"/>
      <c r="N767" s="156"/>
      <c r="O767" s="156"/>
      <c r="P767" s="156"/>
      <c r="Q767" s="156"/>
      <c r="R767" s="156"/>
      <c r="S767" s="156"/>
      <c r="T767" s="156"/>
      <c r="U767" s="156"/>
      <c r="V767" s="156"/>
      <c r="W767" s="156"/>
      <c r="X767" s="88"/>
    </row>
    <row r="768" spans="1:24" ht="16.5" customHeight="1">
      <c r="A768" s="118"/>
      <c r="B768" s="77" t="s">
        <v>92</v>
      </c>
      <c r="C768" s="100" t="s">
        <v>93</v>
      </c>
      <c r="D768" s="65">
        <f t="shared" ref="D768:F775" si="505">SUM(E654)</f>
        <v>71000</v>
      </c>
      <c r="E768" s="64">
        <f>SUM(D768)</f>
        <v>71000</v>
      </c>
      <c r="F768" s="65">
        <f t="shared" si="505"/>
        <v>71000</v>
      </c>
      <c r="G768" s="64">
        <f>SUM(F768)</f>
        <v>71000</v>
      </c>
      <c r="H768" s="65">
        <f t="shared" ref="H768" si="506">SUM(I654)</f>
        <v>71000</v>
      </c>
      <c r="I768" s="64">
        <f>SUM(H768)</f>
        <v>71000</v>
      </c>
      <c r="J768" s="65">
        <f t="shared" ref="J768" si="507">SUM(K654)</f>
        <v>71000</v>
      </c>
      <c r="K768" s="64">
        <f>SUM(J768)</f>
        <v>71000</v>
      </c>
      <c r="L768" s="65">
        <f t="shared" ref="L768" si="508">SUM(M654)</f>
        <v>71000</v>
      </c>
      <c r="M768" s="64">
        <f>SUM(L768)</f>
        <v>71000</v>
      </c>
      <c r="N768" s="65">
        <f t="shared" ref="N768" si="509">SUM(O654)</f>
        <v>71000</v>
      </c>
      <c r="O768" s="64">
        <f>SUM(N768)</f>
        <v>71000</v>
      </c>
      <c r="P768" s="65">
        <f t="shared" ref="P768" si="510">SUM(Q654)</f>
        <v>71000</v>
      </c>
      <c r="Q768" s="64">
        <f>SUM(P768)</f>
        <v>71000</v>
      </c>
      <c r="R768" s="65">
        <f t="shared" ref="R768" si="511">SUM(S654)</f>
        <v>71000</v>
      </c>
      <c r="S768" s="65">
        <f t="shared" ref="S768:S774" si="512">SUM(E768+G768+I768+K768+M768+O768+Q768)/7</f>
        <v>71000</v>
      </c>
      <c r="T768" s="67">
        <f t="shared" ref="T768:T775" si="513">SUM(S768-R768)</f>
        <v>0</v>
      </c>
      <c r="U768" s="68">
        <f t="shared" ref="U768:U775" si="514">AVERAGE(S768-R768)/R768</f>
        <v>0</v>
      </c>
      <c r="V768" s="69">
        <f t="shared" ref="V768:V775" si="515">MAX(E768,G768,I768,K768,M768,O768,Q768)</f>
        <v>71000</v>
      </c>
      <c r="W768" s="70">
        <f t="shared" ref="W768:W775" si="516">MIN(E768,G768,I768,K768,M768,O768,Q768)</f>
        <v>71000</v>
      </c>
      <c r="X768" s="95"/>
    </row>
    <row r="769" spans="1:24" ht="16.5" customHeight="1">
      <c r="A769" s="119"/>
      <c r="B769" s="78" t="s">
        <v>94</v>
      </c>
      <c r="C769" s="120" t="s">
        <v>93</v>
      </c>
      <c r="D769" s="65">
        <f t="shared" si="505"/>
        <v>58000</v>
      </c>
      <c r="E769" s="64">
        <f t="shared" ref="E769:E775" si="517">SUM(D769)</f>
        <v>58000</v>
      </c>
      <c r="F769" s="65">
        <f t="shared" si="505"/>
        <v>58000</v>
      </c>
      <c r="G769" s="64">
        <f t="shared" ref="G769:G775" si="518">SUM(F769)</f>
        <v>58000</v>
      </c>
      <c r="H769" s="65">
        <f t="shared" ref="H769" si="519">SUM(I655)</f>
        <v>58000</v>
      </c>
      <c r="I769" s="64">
        <f t="shared" ref="I769:I775" si="520">SUM(H769)</f>
        <v>58000</v>
      </c>
      <c r="J769" s="65">
        <f t="shared" ref="J769" si="521">SUM(K655)</f>
        <v>58000</v>
      </c>
      <c r="K769" s="64">
        <f t="shared" ref="K769:K775" si="522">SUM(J769)</f>
        <v>58000</v>
      </c>
      <c r="L769" s="65">
        <f t="shared" ref="L769" si="523">SUM(M655)</f>
        <v>58000</v>
      </c>
      <c r="M769" s="64">
        <f t="shared" ref="M769:M775" si="524">SUM(L769)</f>
        <v>58000</v>
      </c>
      <c r="N769" s="65">
        <f t="shared" ref="N769" si="525">SUM(O655)</f>
        <v>58000</v>
      </c>
      <c r="O769" s="64">
        <f t="shared" ref="O769:O775" si="526">SUM(N769)</f>
        <v>58000</v>
      </c>
      <c r="P769" s="65">
        <f t="shared" ref="P769" si="527">SUM(Q655)</f>
        <v>58000</v>
      </c>
      <c r="Q769" s="64">
        <f t="shared" ref="Q769:Q775" si="528">SUM(P769)</f>
        <v>58000</v>
      </c>
      <c r="R769" s="65">
        <f t="shared" ref="R769" si="529">SUM(S655)</f>
        <v>58000</v>
      </c>
      <c r="S769" s="65">
        <f t="shared" si="512"/>
        <v>58000</v>
      </c>
      <c r="T769" s="71">
        <f t="shared" si="513"/>
        <v>0</v>
      </c>
      <c r="U769" s="72">
        <f t="shared" si="514"/>
        <v>0</v>
      </c>
      <c r="V769" s="73">
        <f t="shared" si="515"/>
        <v>58000</v>
      </c>
      <c r="W769" s="74">
        <f t="shared" si="516"/>
        <v>58000</v>
      </c>
      <c r="X769" s="79"/>
    </row>
    <row r="770" spans="1:24" ht="16.5" customHeight="1">
      <c r="A770" s="79"/>
      <c r="B770" s="79" t="s">
        <v>95</v>
      </c>
      <c r="C770" s="100" t="s">
        <v>93</v>
      </c>
      <c r="D770" s="65">
        <f t="shared" si="505"/>
        <v>62000</v>
      </c>
      <c r="E770" s="64">
        <f t="shared" si="517"/>
        <v>62000</v>
      </c>
      <c r="F770" s="65">
        <f t="shared" si="505"/>
        <v>62000</v>
      </c>
      <c r="G770" s="64">
        <f t="shared" si="518"/>
        <v>62000</v>
      </c>
      <c r="H770" s="65">
        <f t="shared" ref="H770" si="530">SUM(I656)</f>
        <v>62000</v>
      </c>
      <c r="I770" s="64">
        <f t="shared" si="520"/>
        <v>62000</v>
      </c>
      <c r="J770" s="65">
        <f t="shared" ref="J770" si="531">SUM(K656)</f>
        <v>62000</v>
      </c>
      <c r="K770" s="64">
        <f t="shared" si="522"/>
        <v>62000</v>
      </c>
      <c r="L770" s="65">
        <f t="shared" ref="L770" si="532">SUM(M656)</f>
        <v>62000</v>
      </c>
      <c r="M770" s="64">
        <f t="shared" si="524"/>
        <v>62000</v>
      </c>
      <c r="N770" s="65">
        <f t="shared" ref="N770" si="533">SUM(O656)</f>
        <v>62000</v>
      </c>
      <c r="O770" s="64">
        <f t="shared" si="526"/>
        <v>62000</v>
      </c>
      <c r="P770" s="65">
        <f t="shared" ref="P770" si="534">SUM(Q656)</f>
        <v>62000</v>
      </c>
      <c r="Q770" s="64">
        <f t="shared" si="528"/>
        <v>62000</v>
      </c>
      <c r="R770" s="65">
        <f t="shared" ref="R770" si="535">SUM(S656)</f>
        <v>62000</v>
      </c>
      <c r="S770" s="65">
        <f t="shared" si="512"/>
        <v>62000</v>
      </c>
      <c r="T770" s="75">
        <f t="shared" si="513"/>
        <v>0</v>
      </c>
      <c r="U770" s="76">
        <f t="shared" si="514"/>
        <v>0</v>
      </c>
      <c r="V770" s="73">
        <f t="shared" si="515"/>
        <v>62000</v>
      </c>
      <c r="W770" s="74">
        <f t="shared" si="516"/>
        <v>62000</v>
      </c>
      <c r="X770" s="79"/>
    </row>
    <row r="771" spans="1:24" ht="16.5" customHeight="1">
      <c r="A771" s="79"/>
      <c r="B771" s="79" t="s">
        <v>96</v>
      </c>
      <c r="C771" s="120" t="s">
        <v>93</v>
      </c>
      <c r="D771" s="65">
        <f t="shared" si="505"/>
        <v>51000</v>
      </c>
      <c r="E771" s="64">
        <f t="shared" si="517"/>
        <v>51000</v>
      </c>
      <c r="F771" s="65">
        <f t="shared" si="505"/>
        <v>51000</v>
      </c>
      <c r="G771" s="64">
        <f t="shared" si="518"/>
        <v>51000</v>
      </c>
      <c r="H771" s="65">
        <f t="shared" ref="H771" si="536">SUM(I657)</f>
        <v>51000</v>
      </c>
      <c r="I771" s="64">
        <f t="shared" si="520"/>
        <v>51000</v>
      </c>
      <c r="J771" s="65">
        <f t="shared" ref="J771" si="537">SUM(K657)</f>
        <v>51000</v>
      </c>
      <c r="K771" s="64">
        <f t="shared" si="522"/>
        <v>51000</v>
      </c>
      <c r="L771" s="65">
        <f t="shared" ref="L771" si="538">SUM(M657)</f>
        <v>51000</v>
      </c>
      <c r="M771" s="64">
        <f t="shared" si="524"/>
        <v>51000</v>
      </c>
      <c r="N771" s="65">
        <f t="shared" ref="N771" si="539">SUM(O657)</f>
        <v>51000</v>
      </c>
      <c r="O771" s="64">
        <f t="shared" si="526"/>
        <v>51000</v>
      </c>
      <c r="P771" s="65">
        <f t="shared" ref="P771" si="540">SUM(Q657)</f>
        <v>51000</v>
      </c>
      <c r="Q771" s="64">
        <f t="shared" si="528"/>
        <v>51000</v>
      </c>
      <c r="R771" s="65">
        <f t="shared" ref="R771" si="541">SUM(S657)</f>
        <v>51000</v>
      </c>
      <c r="S771" s="65">
        <f t="shared" si="512"/>
        <v>51000</v>
      </c>
      <c r="T771" s="71">
        <f t="shared" si="513"/>
        <v>0</v>
      </c>
      <c r="U771" s="72">
        <f t="shared" si="514"/>
        <v>0</v>
      </c>
      <c r="V771" s="73">
        <f t="shared" si="515"/>
        <v>51000</v>
      </c>
      <c r="W771" s="74">
        <f t="shared" si="516"/>
        <v>51000</v>
      </c>
      <c r="X771" s="79"/>
    </row>
    <row r="772" spans="1:24" ht="16.5" customHeight="1">
      <c r="A772" s="79"/>
      <c r="B772" s="79" t="s">
        <v>97</v>
      </c>
      <c r="C772" s="120" t="s">
        <v>93</v>
      </c>
      <c r="D772" s="65">
        <f t="shared" si="505"/>
        <v>60000</v>
      </c>
      <c r="E772" s="64">
        <f t="shared" si="517"/>
        <v>60000</v>
      </c>
      <c r="F772" s="65">
        <f t="shared" si="505"/>
        <v>60000</v>
      </c>
      <c r="G772" s="64">
        <f t="shared" si="518"/>
        <v>60000</v>
      </c>
      <c r="H772" s="65">
        <f t="shared" ref="H772" si="542">SUM(I658)</f>
        <v>60000</v>
      </c>
      <c r="I772" s="64">
        <f t="shared" si="520"/>
        <v>60000</v>
      </c>
      <c r="J772" s="65">
        <f t="shared" ref="J772" si="543">SUM(K658)</f>
        <v>60000</v>
      </c>
      <c r="K772" s="64">
        <f t="shared" si="522"/>
        <v>60000</v>
      </c>
      <c r="L772" s="65">
        <f t="shared" ref="L772" si="544">SUM(M658)</f>
        <v>60000</v>
      </c>
      <c r="M772" s="64">
        <f t="shared" si="524"/>
        <v>60000</v>
      </c>
      <c r="N772" s="65">
        <f t="shared" ref="N772" si="545">SUM(O658)</f>
        <v>60000</v>
      </c>
      <c r="O772" s="64">
        <f t="shared" si="526"/>
        <v>60000</v>
      </c>
      <c r="P772" s="65">
        <f t="shared" ref="P772" si="546">SUM(Q658)</f>
        <v>60000</v>
      </c>
      <c r="Q772" s="64">
        <f t="shared" si="528"/>
        <v>60000</v>
      </c>
      <c r="R772" s="65">
        <f t="shared" ref="R772" si="547">SUM(S658)</f>
        <v>60000</v>
      </c>
      <c r="S772" s="65">
        <f t="shared" si="512"/>
        <v>60000</v>
      </c>
      <c r="T772" s="71">
        <f t="shared" si="513"/>
        <v>0</v>
      </c>
      <c r="U772" s="72">
        <f t="shared" si="514"/>
        <v>0</v>
      </c>
      <c r="V772" s="73">
        <f t="shared" si="515"/>
        <v>60000</v>
      </c>
      <c r="W772" s="74">
        <f t="shared" si="516"/>
        <v>60000</v>
      </c>
      <c r="X772" s="79"/>
    </row>
    <row r="773" spans="1:24" ht="16.5" customHeight="1">
      <c r="A773" s="79"/>
      <c r="B773" s="79" t="s">
        <v>98</v>
      </c>
      <c r="C773" s="120" t="s">
        <v>93</v>
      </c>
      <c r="D773" s="65">
        <f t="shared" si="505"/>
        <v>49000</v>
      </c>
      <c r="E773" s="64">
        <f t="shared" si="517"/>
        <v>49000</v>
      </c>
      <c r="F773" s="65">
        <f t="shared" si="505"/>
        <v>49000</v>
      </c>
      <c r="G773" s="64">
        <f t="shared" si="518"/>
        <v>49000</v>
      </c>
      <c r="H773" s="65">
        <f t="shared" ref="H773" si="548">SUM(I659)</f>
        <v>49000</v>
      </c>
      <c r="I773" s="64">
        <f t="shared" si="520"/>
        <v>49000</v>
      </c>
      <c r="J773" s="65">
        <f t="shared" ref="J773" si="549">SUM(K659)</f>
        <v>49000</v>
      </c>
      <c r="K773" s="64">
        <f t="shared" si="522"/>
        <v>49000</v>
      </c>
      <c r="L773" s="65">
        <f t="shared" ref="L773" si="550">SUM(M659)</f>
        <v>49000</v>
      </c>
      <c r="M773" s="64">
        <f t="shared" si="524"/>
        <v>49000</v>
      </c>
      <c r="N773" s="65">
        <f t="shared" ref="N773" si="551">SUM(O659)</f>
        <v>49000</v>
      </c>
      <c r="O773" s="64">
        <f t="shared" si="526"/>
        <v>49000</v>
      </c>
      <c r="P773" s="65">
        <f t="shared" ref="P773" si="552">SUM(Q659)</f>
        <v>49000</v>
      </c>
      <c r="Q773" s="64">
        <f t="shared" si="528"/>
        <v>49000</v>
      </c>
      <c r="R773" s="65">
        <f t="shared" ref="R773" si="553">SUM(S659)</f>
        <v>49000</v>
      </c>
      <c r="S773" s="65">
        <f t="shared" si="512"/>
        <v>49000</v>
      </c>
      <c r="T773" s="71">
        <f t="shared" si="513"/>
        <v>0</v>
      </c>
      <c r="U773" s="72">
        <f t="shared" si="514"/>
        <v>0</v>
      </c>
      <c r="V773" s="73">
        <f t="shared" si="515"/>
        <v>49000</v>
      </c>
      <c r="W773" s="74">
        <f t="shared" si="516"/>
        <v>49000</v>
      </c>
      <c r="X773" s="79"/>
    </row>
    <row r="774" spans="1:24" ht="16.5" customHeight="1">
      <c r="A774" s="79"/>
      <c r="B774" s="79" t="s">
        <v>99</v>
      </c>
      <c r="C774" s="120" t="s">
        <v>93</v>
      </c>
      <c r="D774" s="65">
        <f t="shared" si="505"/>
        <v>51000</v>
      </c>
      <c r="E774" s="64">
        <f t="shared" si="517"/>
        <v>51000</v>
      </c>
      <c r="F774" s="65">
        <f t="shared" si="505"/>
        <v>51000</v>
      </c>
      <c r="G774" s="64">
        <f t="shared" si="518"/>
        <v>51000</v>
      </c>
      <c r="H774" s="65">
        <f t="shared" ref="H774" si="554">SUM(I660)</f>
        <v>51000</v>
      </c>
      <c r="I774" s="64">
        <f t="shared" si="520"/>
        <v>51000</v>
      </c>
      <c r="J774" s="65">
        <f t="shared" ref="J774" si="555">SUM(K660)</f>
        <v>51000</v>
      </c>
      <c r="K774" s="64">
        <f t="shared" si="522"/>
        <v>51000</v>
      </c>
      <c r="L774" s="65">
        <f t="shared" ref="L774" si="556">SUM(M660)</f>
        <v>51000</v>
      </c>
      <c r="M774" s="64">
        <f t="shared" si="524"/>
        <v>51000</v>
      </c>
      <c r="N774" s="65">
        <f t="shared" ref="N774" si="557">SUM(O660)</f>
        <v>51000</v>
      </c>
      <c r="O774" s="64">
        <f t="shared" si="526"/>
        <v>51000</v>
      </c>
      <c r="P774" s="65">
        <f t="shared" ref="P774" si="558">SUM(Q660)</f>
        <v>51000</v>
      </c>
      <c r="Q774" s="64">
        <f t="shared" si="528"/>
        <v>51000</v>
      </c>
      <c r="R774" s="65">
        <f t="shared" ref="R774" si="559">SUM(S660)</f>
        <v>51000</v>
      </c>
      <c r="S774" s="65">
        <f t="shared" si="512"/>
        <v>51000</v>
      </c>
      <c r="T774" s="71">
        <f t="shared" si="513"/>
        <v>0</v>
      </c>
      <c r="U774" s="72">
        <f t="shared" si="514"/>
        <v>0</v>
      </c>
      <c r="V774" s="73">
        <f t="shared" si="515"/>
        <v>51000</v>
      </c>
      <c r="W774" s="74">
        <f t="shared" si="516"/>
        <v>51000</v>
      </c>
      <c r="X774" s="79"/>
    </row>
    <row r="775" spans="1:24" ht="16.5" customHeight="1">
      <c r="A775" s="79"/>
      <c r="B775" s="79" t="s">
        <v>100</v>
      </c>
      <c r="C775" s="230" t="s">
        <v>93</v>
      </c>
      <c r="D775" s="65">
        <f t="shared" si="505"/>
        <v>40500</v>
      </c>
      <c r="E775" s="64">
        <f t="shared" si="517"/>
        <v>40500</v>
      </c>
      <c r="F775" s="65">
        <f t="shared" si="505"/>
        <v>40500</v>
      </c>
      <c r="G775" s="64">
        <f t="shared" si="518"/>
        <v>40500</v>
      </c>
      <c r="H775" s="65">
        <f t="shared" ref="H775" si="560">SUM(I661)</f>
        <v>40500</v>
      </c>
      <c r="I775" s="64">
        <f t="shared" si="520"/>
        <v>40500</v>
      </c>
      <c r="J775" s="65">
        <f t="shared" ref="J775" si="561">SUM(K661)</f>
        <v>40500</v>
      </c>
      <c r="K775" s="64">
        <f t="shared" si="522"/>
        <v>40500</v>
      </c>
      <c r="L775" s="65">
        <f t="shared" ref="L775" si="562">SUM(M661)</f>
        <v>40500</v>
      </c>
      <c r="M775" s="64">
        <f t="shared" si="524"/>
        <v>40500</v>
      </c>
      <c r="N775" s="65">
        <f t="shared" ref="N775" si="563">SUM(O661)</f>
        <v>40500</v>
      </c>
      <c r="O775" s="64">
        <f t="shared" si="526"/>
        <v>40500</v>
      </c>
      <c r="P775" s="65">
        <f t="shared" ref="P775" si="564">SUM(Q661)</f>
        <v>40500</v>
      </c>
      <c r="Q775" s="64">
        <f t="shared" si="528"/>
        <v>40500</v>
      </c>
      <c r="R775" s="65">
        <f t="shared" ref="R775" si="565">SUM(S661)</f>
        <v>40500</v>
      </c>
      <c r="S775" s="66">
        <f>SUM(E775+G775+I775+K775+M775+O775+Q775)/7</f>
        <v>40500</v>
      </c>
      <c r="T775" s="71">
        <f t="shared" si="513"/>
        <v>0</v>
      </c>
      <c r="U775" s="72">
        <f t="shared" si="514"/>
        <v>0</v>
      </c>
      <c r="V775" s="73">
        <f t="shared" si="515"/>
        <v>40500</v>
      </c>
      <c r="W775" s="74">
        <f t="shared" si="516"/>
        <v>40500</v>
      </c>
      <c r="X775" s="80"/>
    </row>
    <row r="776" spans="1:24" ht="16.5" customHeight="1">
      <c r="A776" s="79">
        <v>2</v>
      </c>
      <c r="B776" s="81" t="s">
        <v>101</v>
      </c>
      <c r="C776" s="82"/>
      <c r="D776" s="83"/>
      <c r="E776" s="83"/>
      <c r="F776" s="83"/>
      <c r="G776" s="83"/>
      <c r="H776" s="83"/>
      <c r="I776" s="83"/>
      <c r="J776" s="83"/>
      <c r="K776" s="83"/>
      <c r="L776" s="83"/>
      <c r="M776" s="83"/>
      <c r="N776" s="83"/>
      <c r="O776" s="83"/>
      <c r="P776" s="83"/>
      <c r="Q776" s="83"/>
      <c r="R776" s="83"/>
      <c r="S776" s="96"/>
      <c r="T776" s="84"/>
      <c r="U776" s="85"/>
      <c r="V776" s="86"/>
      <c r="W776" s="87"/>
      <c r="X776" s="88"/>
    </row>
    <row r="777" spans="1:24" ht="16.5" customHeight="1">
      <c r="A777" s="79"/>
      <c r="B777" s="79" t="s">
        <v>102</v>
      </c>
      <c r="C777" s="217" t="s">
        <v>38</v>
      </c>
      <c r="D777" s="65">
        <f t="shared" ref="D777:F781" si="566">SUM(E663)</f>
        <v>9000</v>
      </c>
      <c r="E777" s="64">
        <f>SUM(D777)</f>
        <v>9000</v>
      </c>
      <c r="F777" s="65">
        <f t="shared" si="566"/>
        <v>9000</v>
      </c>
      <c r="G777" s="64">
        <f>SUM(F777)</f>
        <v>9000</v>
      </c>
      <c r="H777" s="65">
        <f t="shared" ref="H777" si="567">SUM(I663)</f>
        <v>9000</v>
      </c>
      <c r="I777" s="64">
        <f>SUM(H777)</f>
        <v>9000</v>
      </c>
      <c r="J777" s="65">
        <f t="shared" ref="J777" si="568">SUM(K663)</f>
        <v>9000</v>
      </c>
      <c r="K777" s="64">
        <f>SUM(J777)</f>
        <v>9000</v>
      </c>
      <c r="L777" s="65">
        <f t="shared" ref="L777" si="569">SUM(M663)</f>
        <v>9000</v>
      </c>
      <c r="M777" s="64">
        <f>SUM(L777)</f>
        <v>9000</v>
      </c>
      <c r="N777" s="65">
        <f t="shared" ref="N777" si="570">SUM(O663)</f>
        <v>9000</v>
      </c>
      <c r="O777" s="64">
        <f>SUM(N777)</f>
        <v>9000</v>
      </c>
      <c r="P777" s="65">
        <f t="shared" ref="P777" si="571">SUM(Q663)</f>
        <v>9000</v>
      </c>
      <c r="Q777" s="64">
        <f>SUM(P777)</f>
        <v>9000</v>
      </c>
      <c r="R777" s="65">
        <f t="shared" ref="R777" si="572">SUM(S663)</f>
        <v>9000</v>
      </c>
      <c r="S777" s="64">
        <f t="shared" ref="S777:S781" si="573">SUM(E777+G777+I777+K777+M777+O777+Q777)/7</f>
        <v>9000</v>
      </c>
      <c r="T777" s="67">
        <f>SUM(S777-R777)</f>
        <v>0</v>
      </c>
      <c r="U777" s="68">
        <f>AVERAGE(S777-R777)/R777</f>
        <v>0</v>
      </c>
      <c r="V777" s="89">
        <f>MAX(E777,G777,I777,K777,M777,O777,Q777)</f>
        <v>9000</v>
      </c>
      <c r="W777" s="90">
        <f>MIN(E777,G777,I777,K777,M777,O777,Q777)</f>
        <v>9000</v>
      </c>
      <c r="X777" s="114"/>
    </row>
    <row r="778" spans="1:24" ht="16.5" customHeight="1">
      <c r="A778" s="79"/>
      <c r="B778" s="91" t="s">
        <v>103</v>
      </c>
      <c r="C778" s="242" t="s">
        <v>38</v>
      </c>
      <c r="D778" s="65">
        <f t="shared" si="566"/>
        <v>12000</v>
      </c>
      <c r="E778" s="64">
        <f>SUM(D778)</f>
        <v>12000</v>
      </c>
      <c r="F778" s="65">
        <f t="shared" si="566"/>
        <v>12000</v>
      </c>
      <c r="G778" s="64">
        <f>SUM(F778)</f>
        <v>12000</v>
      </c>
      <c r="H778" s="65">
        <f t="shared" ref="H778" si="574">SUM(I664)</f>
        <v>12000</v>
      </c>
      <c r="I778" s="64">
        <f>SUM(H778)</f>
        <v>12000</v>
      </c>
      <c r="J778" s="65">
        <f t="shared" ref="J778" si="575">SUM(K664)</f>
        <v>12000</v>
      </c>
      <c r="K778" s="64">
        <f>SUM(J778)</f>
        <v>12000</v>
      </c>
      <c r="L778" s="65">
        <f t="shared" ref="L778" si="576">SUM(M664)</f>
        <v>12000</v>
      </c>
      <c r="M778" s="64">
        <f>SUM(L778)</f>
        <v>12000</v>
      </c>
      <c r="N778" s="65">
        <f t="shared" ref="N778" si="577">SUM(O664)</f>
        <v>12000</v>
      </c>
      <c r="O778" s="64">
        <f>SUM(N778)</f>
        <v>12000</v>
      </c>
      <c r="P778" s="65">
        <f t="shared" ref="P778" si="578">SUM(Q664)</f>
        <v>12000</v>
      </c>
      <c r="Q778" s="64">
        <f>SUM(P778)</f>
        <v>12000</v>
      </c>
      <c r="R778" s="65">
        <f t="shared" ref="R778" si="579">SUM(S664)</f>
        <v>12000</v>
      </c>
      <c r="S778" s="65">
        <f t="shared" si="573"/>
        <v>12000</v>
      </c>
      <c r="T778" s="71">
        <f>SUM(S778-R778)</f>
        <v>0</v>
      </c>
      <c r="U778" s="72">
        <f>AVERAGE(S778-R778)/R778</f>
        <v>0</v>
      </c>
      <c r="V778" s="73">
        <f>MAX(E778,G778,I778,K778,M778,O778,Q778)</f>
        <v>12000</v>
      </c>
      <c r="W778" s="73">
        <f>MIN(E778,G778,I778,K778,M778,O778,Q778)</f>
        <v>12000</v>
      </c>
      <c r="X778" s="79"/>
    </row>
    <row r="779" spans="1:24" ht="16.5" customHeight="1">
      <c r="A779" s="121"/>
      <c r="B779" s="77" t="s">
        <v>104</v>
      </c>
      <c r="C779" s="100" t="s">
        <v>38</v>
      </c>
      <c r="D779" s="65">
        <f t="shared" si="566"/>
        <v>6000</v>
      </c>
      <c r="E779" s="64">
        <f>SUM(D779)</f>
        <v>6000</v>
      </c>
      <c r="F779" s="65">
        <f t="shared" si="566"/>
        <v>6000</v>
      </c>
      <c r="G779" s="64">
        <f>SUM(F779)</f>
        <v>6000</v>
      </c>
      <c r="H779" s="65">
        <f t="shared" ref="H779" si="580">SUM(I665)</f>
        <v>6000</v>
      </c>
      <c r="I779" s="64">
        <f>SUM(H779)</f>
        <v>6000</v>
      </c>
      <c r="J779" s="65">
        <f t="shared" ref="J779" si="581">SUM(K665)</f>
        <v>6000</v>
      </c>
      <c r="K779" s="64">
        <f>SUM(J779)</f>
        <v>6000</v>
      </c>
      <c r="L779" s="65">
        <f t="shared" ref="L779" si="582">SUM(M665)</f>
        <v>6000</v>
      </c>
      <c r="M779" s="64">
        <f>SUM(L779)</f>
        <v>6000</v>
      </c>
      <c r="N779" s="65">
        <f t="shared" ref="N779" si="583">SUM(O665)</f>
        <v>6000</v>
      </c>
      <c r="O779" s="64">
        <f>SUM(N779)</f>
        <v>6000</v>
      </c>
      <c r="P779" s="65">
        <f t="shared" ref="P779" si="584">SUM(Q665)</f>
        <v>6000</v>
      </c>
      <c r="Q779" s="64">
        <f>SUM(P779)</f>
        <v>6000</v>
      </c>
      <c r="R779" s="65">
        <f t="shared" ref="R779" si="585">SUM(S665)</f>
        <v>6000</v>
      </c>
      <c r="S779" s="65">
        <f t="shared" si="573"/>
        <v>6000</v>
      </c>
      <c r="T779" s="92">
        <f>SUM(S779-R779)</f>
        <v>0</v>
      </c>
      <c r="U779" s="93">
        <f>AVERAGE(S779-R779)/R779</f>
        <v>0</v>
      </c>
      <c r="V779" s="69">
        <f>MAX(E779,G779,I779,K779,M779,O779,Q779)</f>
        <v>6000</v>
      </c>
      <c r="W779" s="70">
        <f>MIN(E779,G779,I779,K779,M779,O779,Q779)</f>
        <v>6000</v>
      </c>
      <c r="X779" s="95"/>
    </row>
    <row r="780" spans="1:24" ht="16.5" customHeight="1">
      <c r="A780" s="79"/>
      <c r="B780" s="91" t="s">
        <v>105</v>
      </c>
      <c r="C780" s="242" t="s">
        <v>38</v>
      </c>
      <c r="D780" s="65">
        <f t="shared" si="566"/>
        <v>5000</v>
      </c>
      <c r="E780" s="64">
        <f>SUM(D780)</f>
        <v>5000</v>
      </c>
      <c r="F780" s="65">
        <f t="shared" si="566"/>
        <v>5000</v>
      </c>
      <c r="G780" s="64">
        <f>SUM(F780)</f>
        <v>5000</v>
      </c>
      <c r="H780" s="65">
        <f t="shared" ref="H780" si="586">SUM(I666)</f>
        <v>5000</v>
      </c>
      <c r="I780" s="64">
        <f>SUM(H780)</f>
        <v>5000</v>
      </c>
      <c r="J780" s="65">
        <f t="shared" ref="J780" si="587">SUM(K666)</f>
        <v>5000</v>
      </c>
      <c r="K780" s="64">
        <f>SUM(J780)</f>
        <v>5000</v>
      </c>
      <c r="L780" s="65">
        <f t="shared" ref="L780" si="588">SUM(M666)</f>
        <v>5000</v>
      </c>
      <c r="M780" s="64">
        <f>SUM(L780)</f>
        <v>5000</v>
      </c>
      <c r="N780" s="65">
        <f t="shared" ref="N780" si="589">SUM(O666)</f>
        <v>5000</v>
      </c>
      <c r="O780" s="64">
        <f>SUM(N780)</f>
        <v>5000</v>
      </c>
      <c r="P780" s="65">
        <f t="shared" ref="P780" si="590">SUM(Q666)</f>
        <v>5000</v>
      </c>
      <c r="Q780" s="64">
        <f>SUM(P780)</f>
        <v>5000</v>
      </c>
      <c r="R780" s="65">
        <f t="shared" ref="R780" si="591">SUM(S666)</f>
        <v>5000</v>
      </c>
      <c r="S780" s="65">
        <f t="shared" si="573"/>
        <v>5000</v>
      </c>
      <c r="T780" s="71">
        <f>SUM(S780-R780)</f>
        <v>0</v>
      </c>
      <c r="U780" s="72">
        <f>AVERAGE(S780-R780)/R780</f>
        <v>0</v>
      </c>
      <c r="V780" s="73">
        <f>MAX(E780,G780,I780,K780,M780,O780,Q780)</f>
        <v>5000</v>
      </c>
      <c r="W780" s="73">
        <f>MIN(E780,G780,I780,K780,M780,O780,Q780)</f>
        <v>5000</v>
      </c>
      <c r="X780" s="79"/>
    </row>
    <row r="781" spans="1:24" ht="16.5" customHeight="1">
      <c r="A781" s="79"/>
      <c r="B781" s="91" t="s">
        <v>106</v>
      </c>
      <c r="C781" s="242" t="s">
        <v>38</v>
      </c>
      <c r="D781" s="65">
        <f t="shared" si="566"/>
        <v>5000</v>
      </c>
      <c r="E781" s="64">
        <f>SUM(D781)</f>
        <v>5000</v>
      </c>
      <c r="F781" s="65">
        <f t="shared" si="566"/>
        <v>5000</v>
      </c>
      <c r="G781" s="64">
        <f>SUM(F781)</f>
        <v>5000</v>
      </c>
      <c r="H781" s="65">
        <f t="shared" ref="H781" si="592">SUM(I667)</f>
        <v>5000</v>
      </c>
      <c r="I781" s="64">
        <f>SUM(H781)</f>
        <v>5000</v>
      </c>
      <c r="J781" s="65">
        <f t="shared" ref="J781" si="593">SUM(K667)</f>
        <v>5000</v>
      </c>
      <c r="K781" s="64">
        <f>SUM(J781)</f>
        <v>5000</v>
      </c>
      <c r="L781" s="65">
        <f t="shared" ref="L781" si="594">SUM(M667)</f>
        <v>5000</v>
      </c>
      <c r="M781" s="64">
        <f>SUM(L781)</f>
        <v>5000</v>
      </c>
      <c r="N781" s="65">
        <f t="shared" ref="N781" si="595">SUM(O667)</f>
        <v>5000</v>
      </c>
      <c r="O781" s="64">
        <f>SUM(N781)</f>
        <v>5000</v>
      </c>
      <c r="P781" s="65">
        <f t="shared" ref="P781" si="596">SUM(Q667)</f>
        <v>5000</v>
      </c>
      <c r="Q781" s="64">
        <f>SUM(P781)</f>
        <v>5000</v>
      </c>
      <c r="R781" s="65">
        <f t="shared" ref="R781" si="597">SUM(S667)</f>
        <v>5000</v>
      </c>
      <c r="S781" s="65">
        <f t="shared" si="573"/>
        <v>5000</v>
      </c>
      <c r="T781" s="71">
        <f>SUM(S781-R781)</f>
        <v>0</v>
      </c>
      <c r="U781" s="72">
        <f>AVERAGE(S781-R781)/R781</f>
        <v>0</v>
      </c>
      <c r="V781" s="73">
        <f>MAX(E781,G781,I781,K781,M781,O781,Q781)</f>
        <v>5000</v>
      </c>
      <c r="W781" s="74">
        <f>MIN(E781,G781,I781,K781,M781,O781,Q781)</f>
        <v>5000</v>
      </c>
      <c r="X781" s="79"/>
    </row>
    <row r="782" spans="1:24" ht="16.5" customHeight="1">
      <c r="A782" s="79">
        <v>3</v>
      </c>
      <c r="B782" s="81" t="s">
        <v>107</v>
      </c>
      <c r="C782" s="82"/>
      <c r="D782" s="83"/>
      <c r="E782" s="83"/>
      <c r="F782" s="83"/>
      <c r="G782" s="83"/>
      <c r="H782" s="83"/>
      <c r="I782" s="83"/>
      <c r="J782" s="83"/>
      <c r="K782" s="83"/>
      <c r="L782" s="83"/>
      <c r="M782" s="83"/>
      <c r="N782" s="83"/>
      <c r="O782" s="83"/>
      <c r="P782" s="83"/>
      <c r="Q782" s="83"/>
      <c r="R782" s="83"/>
      <c r="S782" s="96"/>
      <c r="T782" s="84"/>
      <c r="U782" s="85"/>
      <c r="V782" s="86"/>
      <c r="W782" s="87"/>
      <c r="X782" s="79"/>
    </row>
    <row r="783" spans="1:24" ht="16.5" customHeight="1">
      <c r="A783" s="79"/>
      <c r="B783" s="79" t="s">
        <v>108</v>
      </c>
      <c r="C783" s="82"/>
      <c r="D783" s="83"/>
      <c r="E783" s="83"/>
      <c r="F783" s="83"/>
      <c r="G783" s="83"/>
      <c r="H783" s="83"/>
      <c r="I783" s="83"/>
      <c r="J783" s="83"/>
      <c r="K783" s="83"/>
      <c r="L783" s="83"/>
      <c r="M783" s="83"/>
      <c r="N783" s="83"/>
      <c r="O783" s="83"/>
      <c r="P783" s="83"/>
      <c r="Q783" s="83"/>
      <c r="R783" s="83"/>
      <c r="S783" s="96"/>
      <c r="T783" s="92"/>
      <c r="U783" s="94"/>
      <c r="V783" s="69"/>
      <c r="W783" s="70"/>
      <c r="X783" s="95"/>
    </row>
    <row r="784" spans="1:24" ht="16.5" customHeight="1">
      <c r="A784" s="79"/>
      <c r="B784" s="91" t="s">
        <v>109</v>
      </c>
      <c r="C784" s="242" t="s">
        <v>110</v>
      </c>
      <c r="D784" s="65">
        <f t="shared" ref="D784:F785" si="598">SUM(E670)</f>
        <v>49000</v>
      </c>
      <c r="E784" s="64">
        <f>SUM(D784)</f>
        <v>49000</v>
      </c>
      <c r="F784" s="65">
        <f t="shared" si="598"/>
        <v>49000</v>
      </c>
      <c r="G784" s="64">
        <f>SUM(F784)</f>
        <v>49000</v>
      </c>
      <c r="H784" s="65">
        <f t="shared" ref="H784" si="599">SUM(I670)</f>
        <v>49000</v>
      </c>
      <c r="I784" s="64">
        <f>SUM(H784)</f>
        <v>49000</v>
      </c>
      <c r="J784" s="65">
        <f t="shared" ref="J784" si="600">SUM(K670)</f>
        <v>49000</v>
      </c>
      <c r="K784" s="64">
        <f>SUM(J784)</f>
        <v>49000</v>
      </c>
      <c r="L784" s="65">
        <f t="shared" ref="L784" si="601">SUM(M670)</f>
        <v>49000</v>
      </c>
      <c r="M784" s="64">
        <f>SUM(L784)</f>
        <v>49000</v>
      </c>
      <c r="N784" s="65">
        <f t="shared" ref="N784" si="602">SUM(O670)</f>
        <v>49000</v>
      </c>
      <c r="O784" s="64">
        <f>SUM(N784)</f>
        <v>49000</v>
      </c>
      <c r="P784" s="65">
        <f t="shared" ref="P784" si="603">SUM(Q670)</f>
        <v>49000</v>
      </c>
      <c r="Q784" s="64">
        <f>SUM(P784)</f>
        <v>49000</v>
      </c>
      <c r="R784" s="65">
        <f t="shared" ref="R784" si="604">SUM(S670)</f>
        <v>49000</v>
      </c>
      <c r="S784" s="65">
        <f>SUM(E784+G784+I784+K784+M784+O784+Q784)/7</f>
        <v>49000</v>
      </c>
      <c r="T784" s="71">
        <f>SUM(S784-R784)</f>
        <v>0</v>
      </c>
      <c r="U784" s="72">
        <f>AVERAGE(S784-R784)/R784</f>
        <v>0</v>
      </c>
      <c r="V784" s="73">
        <f>MAX(E784,G784,I784,K784,M784,O784,Q784)</f>
        <v>49000</v>
      </c>
      <c r="W784" s="73">
        <f>MIN(E784,G784,I784,K784,M784,O784,Q784)</f>
        <v>49000</v>
      </c>
      <c r="X784" s="79"/>
    </row>
    <row r="785" spans="1:24" ht="16.5" customHeight="1">
      <c r="A785" s="79"/>
      <c r="B785" s="91" t="s">
        <v>111</v>
      </c>
      <c r="C785" s="242" t="s">
        <v>110</v>
      </c>
      <c r="D785" s="65">
        <f t="shared" si="598"/>
        <v>59000</v>
      </c>
      <c r="E785" s="64">
        <f>SUM(D785)</f>
        <v>59000</v>
      </c>
      <c r="F785" s="65">
        <f t="shared" si="598"/>
        <v>59000</v>
      </c>
      <c r="G785" s="64">
        <f>SUM(F785)</f>
        <v>59000</v>
      </c>
      <c r="H785" s="65">
        <f t="shared" ref="H785" si="605">SUM(I671)</f>
        <v>59000</v>
      </c>
      <c r="I785" s="64">
        <f>SUM(H785)</f>
        <v>59000</v>
      </c>
      <c r="J785" s="65">
        <f t="shared" ref="J785" si="606">SUM(K671)</f>
        <v>59000</v>
      </c>
      <c r="K785" s="64">
        <f>SUM(J785)</f>
        <v>59000</v>
      </c>
      <c r="L785" s="65">
        <f t="shared" ref="L785" si="607">SUM(M671)</f>
        <v>59000</v>
      </c>
      <c r="M785" s="64">
        <f>SUM(L785)</f>
        <v>59000</v>
      </c>
      <c r="N785" s="65">
        <f t="shared" ref="N785" si="608">SUM(O671)</f>
        <v>59000</v>
      </c>
      <c r="O785" s="64">
        <f>SUM(N785)</f>
        <v>59000</v>
      </c>
      <c r="P785" s="65">
        <f t="shared" ref="P785" si="609">SUM(Q671)</f>
        <v>59000</v>
      </c>
      <c r="Q785" s="64">
        <f>SUM(P785)</f>
        <v>59000</v>
      </c>
      <c r="R785" s="65">
        <f t="shared" ref="R785" si="610">SUM(S671)</f>
        <v>59000</v>
      </c>
      <c r="S785" s="65">
        <f>SUM(E785+G785+I785+K785+M785+O785+Q785)/7</f>
        <v>59000</v>
      </c>
      <c r="T785" s="71">
        <f>SUM(S785-R785)</f>
        <v>0</v>
      </c>
      <c r="U785" s="72">
        <f>AVERAGE(S785-R785)/R785</f>
        <v>0</v>
      </c>
      <c r="V785" s="73">
        <f>MAX(E785,G785,I785,K785,M785,O785,Q785)</f>
        <v>59000</v>
      </c>
      <c r="W785" s="73">
        <f>MIN(E785,G785,I785,K785,M785,O785,Q785)</f>
        <v>59000</v>
      </c>
      <c r="X785" s="79"/>
    </row>
    <row r="786" spans="1:24" ht="16.5" customHeight="1">
      <c r="A786" s="79"/>
      <c r="B786" s="79" t="s">
        <v>112</v>
      </c>
      <c r="C786" s="82"/>
      <c r="D786" s="83"/>
      <c r="E786" s="83"/>
      <c r="F786" s="83"/>
      <c r="G786" s="83"/>
      <c r="H786" s="83"/>
      <c r="I786" s="83"/>
      <c r="J786" s="83"/>
      <c r="K786" s="83"/>
      <c r="L786" s="83"/>
      <c r="M786" s="83"/>
      <c r="N786" s="83"/>
      <c r="O786" s="83"/>
      <c r="P786" s="83"/>
      <c r="Q786" s="83"/>
      <c r="R786" s="83"/>
      <c r="S786" s="96"/>
      <c r="T786" s="71"/>
      <c r="U786" s="72"/>
      <c r="V786" s="73"/>
      <c r="W786" s="73"/>
      <c r="X786" s="79"/>
    </row>
    <row r="787" spans="1:24" ht="16.5" customHeight="1">
      <c r="A787" s="79"/>
      <c r="B787" s="91" t="s">
        <v>109</v>
      </c>
      <c r="C787" s="242" t="s">
        <v>110</v>
      </c>
      <c r="D787" s="65">
        <f t="shared" ref="D787:F788" si="611">SUM(E673)</f>
        <v>25000</v>
      </c>
      <c r="E787" s="64">
        <f>SUM(D787)</f>
        <v>25000</v>
      </c>
      <c r="F787" s="65">
        <f t="shared" si="611"/>
        <v>25000</v>
      </c>
      <c r="G787" s="64">
        <f>SUM(F787)</f>
        <v>25000</v>
      </c>
      <c r="H787" s="65">
        <f t="shared" ref="H787" si="612">SUM(I673)</f>
        <v>25000</v>
      </c>
      <c r="I787" s="64">
        <f>SUM(H787)</f>
        <v>25000</v>
      </c>
      <c r="J787" s="65">
        <f t="shared" ref="J787" si="613">SUM(K673)</f>
        <v>25000</v>
      </c>
      <c r="K787" s="64">
        <f>SUM(J787)</f>
        <v>25000</v>
      </c>
      <c r="L787" s="65">
        <f t="shared" ref="L787" si="614">SUM(M673)</f>
        <v>25000</v>
      </c>
      <c r="M787" s="64">
        <f>SUM(L787)</f>
        <v>25000</v>
      </c>
      <c r="N787" s="65">
        <f t="shared" ref="N787" si="615">SUM(O673)</f>
        <v>25000</v>
      </c>
      <c r="O787" s="64">
        <f>SUM(N787)</f>
        <v>25000</v>
      </c>
      <c r="P787" s="65">
        <f t="shared" ref="P787" si="616">SUM(Q673)</f>
        <v>25000</v>
      </c>
      <c r="Q787" s="64">
        <f>SUM(P787)</f>
        <v>25000</v>
      </c>
      <c r="R787" s="65">
        <f t="shared" ref="R787" si="617">SUM(S673)</f>
        <v>25000</v>
      </c>
      <c r="S787" s="65">
        <f>SUM(E787+G787+I787+K787+M787+O787+Q787)/7</f>
        <v>25000</v>
      </c>
      <c r="T787" s="71">
        <f>SUM(S787-R787)</f>
        <v>0</v>
      </c>
      <c r="U787" s="72">
        <f>AVERAGE(S787-R787)/R787</f>
        <v>0</v>
      </c>
      <c r="V787" s="73">
        <f>MAX(E787,G787,I787,K787,M787,O787,Q787)</f>
        <v>25000</v>
      </c>
      <c r="W787" s="73">
        <f>MIN(E787,G787,I787,K787,M787,O787,Q787)</f>
        <v>25000</v>
      </c>
      <c r="X787" s="79"/>
    </row>
    <row r="788" spans="1:24" ht="16.5" customHeight="1">
      <c r="A788" s="79"/>
      <c r="B788" s="91" t="s">
        <v>111</v>
      </c>
      <c r="C788" s="242" t="s">
        <v>110</v>
      </c>
      <c r="D788" s="65">
        <f t="shared" si="611"/>
        <v>35000</v>
      </c>
      <c r="E788" s="64">
        <f>SUM(D788)</f>
        <v>35000</v>
      </c>
      <c r="F788" s="65">
        <f t="shared" si="611"/>
        <v>35000</v>
      </c>
      <c r="G788" s="64">
        <f>SUM(F788)</f>
        <v>35000</v>
      </c>
      <c r="H788" s="65">
        <f t="shared" ref="H788" si="618">SUM(I674)</f>
        <v>35000</v>
      </c>
      <c r="I788" s="64">
        <f>SUM(H788)</f>
        <v>35000</v>
      </c>
      <c r="J788" s="65">
        <f t="shared" ref="J788" si="619">SUM(K674)</f>
        <v>35000</v>
      </c>
      <c r="K788" s="64">
        <f>SUM(J788)</f>
        <v>35000</v>
      </c>
      <c r="L788" s="65">
        <f t="shared" ref="L788" si="620">SUM(M674)</f>
        <v>35000</v>
      </c>
      <c r="M788" s="64">
        <f>SUM(L788)</f>
        <v>35000</v>
      </c>
      <c r="N788" s="65">
        <f t="shared" ref="N788" si="621">SUM(O674)</f>
        <v>35000</v>
      </c>
      <c r="O788" s="64">
        <f>SUM(N788)</f>
        <v>35000</v>
      </c>
      <c r="P788" s="65">
        <f t="shared" ref="P788" si="622">SUM(Q674)</f>
        <v>35000</v>
      </c>
      <c r="Q788" s="64">
        <f>SUM(P788)</f>
        <v>35000</v>
      </c>
      <c r="R788" s="65">
        <f t="shared" ref="R788" si="623">SUM(S674)</f>
        <v>35000</v>
      </c>
      <c r="S788" s="65">
        <f>SUM(E788+G788+I788+K788+M788+O788+Q788)/7</f>
        <v>35000</v>
      </c>
      <c r="T788" s="71">
        <f>SUM(S788-R788)</f>
        <v>0</v>
      </c>
      <c r="U788" s="72">
        <f>AVERAGE(S788-R788)/R788</f>
        <v>0</v>
      </c>
      <c r="V788" s="73">
        <f>MAX(E788,G788,I788,K788,M788,O788,Q788)</f>
        <v>35000</v>
      </c>
      <c r="W788" s="73">
        <f>MIN(E788,G788,I788,K788,M788,O788,Q788)</f>
        <v>35000</v>
      </c>
      <c r="X788" s="80"/>
    </row>
    <row r="789" spans="1:24" ht="16.5" customHeight="1">
      <c r="A789" s="79">
        <v>4</v>
      </c>
      <c r="B789" s="81" t="s">
        <v>113</v>
      </c>
      <c r="C789" s="82"/>
      <c r="D789" s="83"/>
      <c r="E789" s="83"/>
      <c r="F789" s="83"/>
      <c r="G789" s="83"/>
      <c r="H789" s="83"/>
      <c r="I789" s="83"/>
      <c r="J789" s="83"/>
      <c r="K789" s="83"/>
      <c r="L789" s="83"/>
      <c r="M789" s="83"/>
      <c r="N789" s="83"/>
      <c r="O789" s="83"/>
      <c r="P789" s="83"/>
      <c r="Q789" s="83"/>
      <c r="R789" s="83"/>
      <c r="S789" s="96"/>
      <c r="T789" s="71"/>
      <c r="U789" s="72"/>
      <c r="V789" s="73"/>
      <c r="W789" s="73"/>
      <c r="X789" s="88"/>
    </row>
    <row r="790" spans="1:24" ht="16.5" customHeight="1">
      <c r="A790" s="79"/>
      <c r="B790" s="79" t="s">
        <v>114</v>
      </c>
      <c r="C790" s="217" t="s">
        <v>115</v>
      </c>
      <c r="D790" s="65">
        <f t="shared" ref="D790:F793" si="624">SUM(E676)</f>
        <v>20000</v>
      </c>
      <c r="E790" s="64">
        <f>SUM(D790)</f>
        <v>20000</v>
      </c>
      <c r="F790" s="65">
        <f t="shared" si="624"/>
        <v>20000</v>
      </c>
      <c r="G790" s="64">
        <f>SUM(F790)</f>
        <v>20000</v>
      </c>
      <c r="H790" s="65">
        <f t="shared" ref="H790" si="625">SUM(I676)</f>
        <v>20000</v>
      </c>
      <c r="I790" s="64">
        <f>SUM(H790)</f>
        <v>20000</v>
      </c>
      <c r="J790" s="65">
        <f t="shared" ref="J790" si="626">SUM(K676)</f>
        <v>20000</v>
      </c>
      <c r="K790" s="64">
        <f>SUM(J790)</f>
        <v>20000</v>
      </c>
      <c r="L790" s="65">
        <f t="shared" ref="L790" si="627">SUM(M676)</f>
        <v>20000</v>
      </c>
      <c r="M790" s="64">
        <f>SUM(L790)</f>
        <v>20000</v>
      </c>
      <c r="N790" s="65">
        <f t="shared" ref="N790" si="628">SUM(O676)</f>
        <v>20000</v>
      </c>
      <c r="O790" s="64">
        <f>SUM(N790)</f>
        <v>20000</v>
      </c>
      <c r="P790" s="65">
        <f t="shared" ref="P790" si="629">SUM(Q676)</f>
        <v>20000</v>
      </c>
      <c r="Q790" s="64">
        <f>SUM(P790)</f>
        <v>20000</v>
      </c>
      <c r="R790" s="65">
        <f t="shared" ref="R790" si="630">SUM(S676)</f>
        <v>20000</v>
      </c>
      <c r="S790" s="65">
        <f t="shared" ref="S790:S793" si="631">SUM(E790+G790+I790+K790+M790+O790+Q790)/7</f>
        <v>20000</v>
      </c>
      <c r="T790" s="71">
        <f>SUM(S790-R790)</f>
        <v>0</v>
      </c>
      <c r="U790" s="72">
        <f>AVERAGE(S790-R790)/R790</f>
        <v>0</v>
      </c>
      <c r="V790" s="73">
        <f>MAX(E790,G790,I790,K790,M790,O790,Q790)</f>
        <v>20000</v>
      </c>
      <c r="W790" s="73">
        <f>MIN(E790,G790,I790,K790,M790,O790,Q790)</f>
        <v>20000</v>
      </c>
      <c r="X790" s="95"/>
    </row>
    <row r="791" spans="1:24" ht="16.5" customHeight="1">
      <c r="A791" s="79"/>
      <c r="B791" s="91" t="s">
        <v>116</v>
      </c>
      <c r="C791" s="217" t="s">
        <v>115</v>
      </c>
      <c r="D791" s="65">
        <f t="shared" si="624"/>
        <v>40000</v>
      </c>
      <c r="E791" s="64">
        <f>SUM(D791)</f>
        <v>40000</v>
      </c>
      <c r="F791" s="65">
        <f t="shared" si="624"/>
        <v>40000</v>
      </c>
      <c r="G791" s="64">
        <f>SUM(F791)</f>
        <v>40000</v>
      </c>
      <c r="H791" s="65">
        <f t="shared" ref="H791" si="632">SUM(I677)</f>
        <v>40000</v>
      </c>
      <c r="I791" s="64">
        <f>SUM(H791)</f>
        <v>40000</v>
      </c>
      <c r="J791" s="65">
        <f t="shared" ref="J791" si="633">SUM(K677)</f>
        <v>40000</v>
      </c>
      <c r="K791" s="64">
        <f>SUM(J791)</f>
        <v>40000</v>
      </c>
      <c r="L791" s="65">
        <f t="shared" ref="L791" si="634">SUM(M677)</f>
        <v>40000</v>
      </c>
      <c r="M791" s="64">
        <f>SUM(L791)</f>
        <v>40000</v>
      </c>
      <c r="N791" s="65">
        <f t="shared" ref="N791" si="635">SUM(O677)</f>
        <v>40000</v>
      </c>
      <c r="O791" s="64">
        <f>SUM(N791)</f>
        <v>40000</v>
      </c>
      <c r="P791" s="65">
        <f t="shared" ref="P791" si="636">SUM(Q677)</f>
        <v>40000</v>
      </c>
      <c r="Q791" s="64">
        <f>SUM(P791)</f>
        <v>40000</v>
      </c>
      <c r="R791" s="65">
        <f t="shared" ref="R791" si="637">SUM(S677)</f>
        <v>40000</v>
      </c>
      <c r="S791" s="65">
        <f t="shared" si="631"/>
        <v>40000</v>
      </c>
      <c r="T791" s="71">
        <f>SUM(S791-R791)</f>
        <v>0</v>
      </c>
      <c r="U791" s="72">
        <f>AVERAGE(S791-R791)/R791</f>
        <v>0</v>
      </c>
      <c r="V791" s="73">
        <f>MAX(E791,G791,I791,K791,M791,O791,Q791)</f>
        <v>40000</v>
      </c>
      <c r="W791" s="73">
        <f>MIN(E791,G791,I791,K791,M791,O791,Q791)</f>
        <v>40000</v>
      </c>
      <c r="X791" s="79"/>
    </row>
    <row r="792" spans="1:24" ht="16.5" customHeight="1">
      <c r="A792" s="79"/>
      <c r="B792" s="79" t="s">
        <v>117</v>
      </c>
      <c r="C792" s="217" t="s">
        <v>115</v>
      </c>
      <c r="D792" s="65">
        <f t="shared" si="624"/>
        <v>60000</v>
      </c>
      <c r="E792" s="64">
        <f>SUM(D792)</f>
        <v>60000</v>
      </c>
      <c r="F792" s="65">
        <f t="shared" si="624"/>
        <v>60000</v>
      </c>
      <c r="G792" s="64">
        <f>SUM(F792)</f>
        <v>60000</v>
      </c>
      <c r="H792" s="65">
        <f t="shared" ref="H792" si="638">SUM(I678)</f>
        <v>60000</v>
      </c>
      <c r="I792" s="64">
        <f>SUM(H792)</f>
        <v>60000</v>
      </c>
      <c r="J792" s="65">
        <f t="shared" ref="J792" si="639">SUM(K678)</f>
        <v>60000</v>
      </c>
      <c r="K792" s="64">
        <f>SUM(J792)</f>
        <v>60000</v>
      </c>
      <c r="L792" s="65">
        <f t="shared" ref="L792" si="640">SUM(M678)</f>
        <v>60000</v>
      </c>
      <c r="M792" s="64">
        <f>SUM(L792)</f>
        <v>60000</v>
      </c>
      <c r="N792" s="65">
        <f t="shared" ref="N792" si="641">SUM(O678)</f>
        <v>60000</v>
      </c>
      <c r="O792" s="64">
        <f>SUM(N792)</f>
        <v>60000</v>
      </c>
      <c r="P792" s="65">
        <f t="shared" ref="P792" si="642">SUM(Q678)</f>
        <v>60000</v>
      </c>
      <c r="Q792" s="64">
        <f>SUM(P792)</f>
        <v>60000</v>
      </c>
      <c r="R792" s="65">
        <f t="shared" ref="R792" si="643">SUM(S678)</f>
        <v>60000</v>
      </c>
      <c r="S792" s="65">
        <f t="shared" si="631"/>
        <v>60000</v>
      </c>
      <c r="T792" s="71">
        <f>SUM(S792-R792)</f>
        <v>0</v>
      </c>
      <c r="U792" s="72">
        <f>AVERAGE(S792-R792)/R792</f>
        <v>0</v>
      </c>
      <c r="V792" s="73">
        <f>MAX(E792,G792,I792,K792,M792,O792,Q792)</f>
        <v>60000</v>
      </c>
      <c r="W792" s="73">
        <f>MIN(E792,G792,I792,K792,M792,O792,Q792)</f>
        <v>60000</v>
      </c>
      <c r="X792" s="79"/>
    </row>
    <row r="793" spans="1:24" ht="16.5" customHeight="1">
      <c r="A793" s="79"/>
      <c r="B793" s="79" t="s">
        <v>118</v>
      </c>
      <c r="C793" s="237" t="s">
        <v>115</v>
      </c>
      <c r="D793" s="65">
        <f t="shared" si="624"/>
        <v>90000</v>
      </c>
      <c r="E793" s="64">
        <f>SUM(D793)</f>
        <v>90000</v>
      </c>
      <c r="F793" s="65">
        <f t="shared" si="624"/>
        <v>90000</v>
      </c>
      <c r="G793" s="64">
        <f>SUM(F793)</f>
        <v>90000</v>
      </c>
      <c r="H793" s="65">
        <f t="shared" ref="H793" si="644">SUM(I679)</f>
        <v>90000</v>
      </c>
      <c r="I793" s="64">
        <f>SUM(H793)</f>
        <v>90000</v>
      </c>
      <c r="J793" s="65">
        <f t="shared" ref="J793" si="645">SUM(K679)</f>
        <v>90000</v>
      </c>
      <c r="K793" s="64">
        <f>SUM(J793)</f>
        <v>90000</v>
      </c>
      <c r="L793" s="65">
        <f t="shared" ref="L793" si="646">SUM(M679)</f>
        <v>90000</v>
      </c>
      <c r="M793" s="64">
        <f>SUM(L793)</f>
        <v>90000</v>
      </c>
      <c r="N793" s="65">
        <f t="shared" ref="N793" si="647">SUM(O679)</f>
        <v>90000</v>
      </c>
      <c r="O793" s="64">
        <f>SUM(N793)</f>
        <v>90000</v>
      </c>
      <c r="P793" s="65">
        <f t="shared" ref="P793" si="648">SUM(Q679)</f>
        <v>90000</v>
      </c>
      <c r="Q793" s="64">
        <f>SUM(P793)</f>
        <v>90000</v>
      </c>
      <c r="R793" s="65">
        <f t="shared" ref="R793" si="649">SUM(S679)</f>
        <v>90000</v>
      </c>
      <c r="S793" s="65">
        <f t="shared" si="631"/>
        <v>90000</v>
      </c>
      <c r="T793" s="71">
        <f>SUM(S793-R793)</f>
        <v>0</v>
      </c>
      <c r="U793" s="72"/>
      <c r="V793" s="73">
        <f>MAX(E793,G793,I793,K793,M793,O793,Q793)</f>
        <v>90000</v>
      </c>
      <c r="W793" s="73">
        <f>MIN(E793,G793,I793,K793,M793,O793,Q793)</f>
        <v>90000</v>
      </c>
      <c r="X793" s="80"/>
    </row>
    <row r="794" spans="1:24" ht="16.5" customHeight="1">
      <c r="A794" s="79">
        <v>5</v>
      </c>
      <c r="B794" s="81" t="s">
        <v>119</v>
      </c>
      <c r="C794" s="82"/>
      <c r="D794" s="83"/>
      <c r="E794" s="83"/>
      <c r="F794" s="83"/>
      <c r="G794" s="83"/>
      <c r="H794" s="83"/>
      <c r="I794" s="83"/>
      <c r="J794" s="83"/>
      <c r="K794" s="83"/>
      <c r="L794" s="83"/>
      <c r="M794" s="83"/>
      <c r="N794" s="83"/>
      <c r="O794" s="83"/>
      <c r="P794" s="83"/>
      <c r="Q794" s="83"/>
      <c r="R794" s="83"/>
      <c r="S794" s="96"/>
      <c r="T794" s="84"/>
      <c r="U794" s="85"/>
      <c r="V794" s="86"/>
      <c r="W794" s="87"/>
      <c r="X794" s="88"/>
    </row>
    <row r="795" spans="1:24" ht="16.5" customHeight="1">
      <c r="A795" s="79"/>
      <c r="B795" s="79" t="s">
        <v>120</v>
      </c>
      <c r="C795" s="82"/>
      <c r="D795" s="83"/>
      <c r="E795" s="83"/>
      <c r="F795" s="83"/>
      <c r="G795" s="83"/>
      <c r="H795" s="83"/>
      <c r="I795" s="83"/>
      <c r="J795" s="83"/>
      <c r="K795" s="83"/>
      <c r="L795" s="83"/>
      <c r="M795" s="83"/>
      <c r="N795" s="83"/>
      <c r="O795" s="83"/>
      <c r="P795" s="83"/>
      <c r="Q795" s="83"/>
      <c r="R795" s="83"/>
      <c r="S795" s="96"/>
      <c r="T795" s="95"/>
      <c r="U795" s="95"/>
      <c r="V795" s="95"/>
      <c r="W795" s="95"/>
      <c r="X795" s="95"/>
    </row>
    <row r="796" spans="1:24" ht="16.5" customHeight="1">
      <c r="A796" s="79"/>
      <c r="B796" s="95" t="s">
        <v>121</v>
      </c>
      <c r="C796" s="237" t="s">
        <v>115</v>
      </c>
      <c r="D796" s="65">
        <f t="shared" ref="D796:F800" si="650">SUM(E682)</f>
        <v>30000</v>
      </c>
      <c r="E796" s="64">
        <f>SUM(D796)</f>
        <v>30000</v>
      </c>
      <c r="F796" s="65">
        <f t="shared" si="650"/>
        <v>30000</v>
      </c>
      <c r="G796" s="64">
        <f>SUM(F796)</f>
        <v>30000</v>
      </c>
      <c r="H796" s="65">
        <f t="shared" ref="H796" si="651">SUM(I682)</f>
        <v>30000</v>
      </c>
      <c r="I796" s="64">
        <f>SUM(H796)</f>
        <v>30000</v>
      </c>
      <c r="J796" s="65">
        <f t="shared" ref="J796" si="652">SUM(K682)</f>
        <v>30000</v>
      </c>
      <c r="K796" s="64">
        <f>SUM(J796)</f>
        <v>30000</v>
      </c>
      <c r="L796" s="65">
        <f t="shared" ref="L796" si="653">SUM(M682)</f>
        <v>30000</v>
      </c>
      <c r="M796" s="64">
        <f>SUM(L796)</f>
        <v>30000</v>
      </c>
      <c r="N796" s="65">
        <f t="shared" ref="N796" si="654">SUM(O682)</f>
        <v>30000</v>
      </c>
      <c r="O796" s="64">
        <f>SUM(N796)</f>
        <v>30000</v>
      </c>
      <c r="P796" s="65">
        <f t="shared" ref="P796" si="655">SUM(Q682)</f>
        <v>30000</v>
      </c>
      <c r="Q796" s="64">
        <f>SUM(P796)</f>
        <v>30000</v>
      </c>
      <c r="R796" s="65">
        <f t="shared" ref="R796" si="656">SUM(S682)</f>
        <v>30000</v>
      </c>
      <c r="S796" s="65">
        <f t="shared" ref="S796:S800" si="657">SUM(E796+G796+I796+K796+M796+O796+Q796)/7</f>
        <v>30000</v>
      </c>
      <c r="T796" s="71">
        <f>SUM(S796-R796)</f>
        <v>0</v>
      </c>
      <c r="U796" s="72">
        <f>AVERAGE(S796-R796)/R796</f>
        <v>0</v>
      </c>
      <c r="V796" s="73">
        <f>MAX(E796,G796,I796,K796,M796,O796,Q796)</f>
        <v>30000</v>
      </c>
      <c r="W796" s="73">
        <f>MIN(E796,G796,I796,K796,M796,O796,Q796)</f>
        <v>30000</v>
      </c>
      <c r="X796" s="79"/>
    </row>
    <row r="797" spans="1:24" ht="16.5" customHeight="1">
      <c r="A797" s="79"/>
      <c r="B797" s="95" t="s">
        <v>122</v>
      </c>
      <c r="C797" s="237" t="s">
        <v>115</v>
      </c>
      <c r="D797" s="65">
        <f t="shared" si="650"/>
        <v>45000</v>
      </c>
      <c r="E797" s="64">
        <f>SUM(D797)</f>
        <v>45000</v>
      </c>
      <c r="F797" s="65">
        <f t="shared" si="650"/>
        <v>45000</v>
      </c>
      <c r="G797" s="64">
        <f>SUM(F797)</f>
        <v>45000</v>
      </c>
      <c r="H797" s="65">
        <f t="shared" ref="H797" si="658">SUM(I683)</f>
        <v>45000</v>
      </c>
      <c r="I797" s="64">
        <f>SUM(H797)</f>
        <v>45000</v>
      </c>
      <c r="J797" s="65">
        <f t="shared" ref="J797" si="659">SUM(K683)</f>
        <v>45000</v>
      </c>
      <c r="K797" s="64">
        <f>SUM(J797)</f>
        <v>45000</v>
      </c>
      <c r="L797" s="65">
        <f t="shared" ref="L797" si="660">SUM(M683)</f>
        <v>45000</v>
      </c>
      <c r="M797" s="64">
        <f>SUM(L797)</f>
        <v>45000</v>
      </c>
      <c r="N797" s="65">
        <f t="shared" ref="N797" si="661">SUM(O683)</f>
        <v>45000</v>
      </c>
      <c r="O797" s="64">
        <f>SUM(N797)</f>
        <v>45000</v>
      </c>
      <c r="P797" s="65">
        <f t="shared" ref="P797" si="662">SUM(Q683)</f>
        <v>45000</v>
      </c>
      <c r="Q797" s="64">
        <f>SUM(P797)</f>
        <v>45000</v>
      </c>
      <c r="R797" s="65">
        <f t="shared" ref="R797" si="663">SUM(S683)</f>
        <v>45000</v>
      </c>
      <c r="S797" s="65">
        <f t="shared" si="657"/>
        <v>45000</v>
      </c>
      <c r="T797" s="71">
        <f>SUM(S797-R797)</f>
        <v>0</v>
      </c>
      <c r="U797" s="72">
        <f>AVERAGE(S797-R797)/R797</f>
        <v>0</v>
      </c>
      <c r="V797" s="73">
        <f>MAX(E797,G797,I797,K797,M797,O797,Q797)</f>
        <v>45000</v>
      </c>
      <c r="W797" s="73">
        <f>MIN(E797,G797,I797,K797,M797,O797,Q797)</f>
        <v>45000</v>
      </c>
      <c r="X797" s="79"/>
    </row>
    <row r="798" spans="1:24" ht="16.5" customHeight="1">
      <c r="A798" s="79"/>
      <c r="B798" s="95" t="s">
        <v>123</v>
      </c>
      <c r="C798" s="237" t="s">
        <v>115</v>
      </c>
      <c r="D798" s="65">
        <f t="shared" si="650"/>
        <v>70000</v>
      </c>
      <c r="E798" s="64">
        <f>SUM(D798)</f>
        <v>70000</v>
      </c>
      <c r="F798" s="65">
        <f t="shared" si="650"/>
        <v>70000</v>
      </c>
      <c r="G798" s="64">
        <f>SUM(F798)</f>
        <v>70000</v>
      </c>
      <c r="H798" s="65">
        <f t="shared" ref="H798" si="664">SUM(I684)</f>
        <v>70000</v>
      </c>
      <c r="I798" s="64">
        <f>SUM(H798)</f>
        <v>70000</v>
      </c>
      <c r="J798" s="65">
        <f t="shared" ref="J798" si="665">SUM(K684)</f>
        <v>70000</v>
      </c>
      <c r="K798" s="64">
        <f>SUM(J798)</f>
        <v>70000</v>
      </c>
      <c r="L798" s="65">
        <f t="shared" ref="L798" si="666">SUM(M684)</f>
        <v>70000</v>
      </c>
      <c r="M798" s="64">
        <f>SUM(L798)</f>
        <v>70000</v>
      </c>
      <c r="N798" s="65">
        <f t="shared" ref="N798" si="667">SUM(O684)</f>
        <v>70000</v>
      </c>
      <c r="O798" s="64">
        <f>SUM(N798)</f>
        <v>70000</v>
      </c>
      <c r="P798" s="65">
        <f t="shared" ref="P798" si="668">SUM(Q684)</f>
        <v>70000</v>
      </c>
      <c r="Q798" s="64">
        <f>SUM(P798)</f>
        <v>70000</v>
      </c>
      <c r="R798" s="65">
        <f t="shared" ref="R798" si="669">SUM(S684)</f>
        <v>70000</v>
      </c>
      <c r="S798" s="65">
        <f t="shared" si="657"/>
        <v>70000</v>
      </c>
      <c r="T798" s="71">
        <f>SUM(S798-R798)</f>
        <v>0</v>
      </c>
      <c r="U798" s="72">
        <f>AVERAGE(S798-R798)/R798</f>
        <v>0</v>
      </c>
      <c r="V798" s="73">
        <f>MAX(E798,G798,I798,K798,M798,O798,Q798)</f>
        <v>70000</v>
      </c>
      <c r="W798" s="73">
        <f>MIN(E798,G798,I798,K798,M798,O798,Q798)</f>
        <v>70000</v>
      </c>
      <c r="X798" s="79"/>
    </row>
    <row r="799" spans="1:24" ht="16.5" customHeight="1">
      <c r="A799" s="79"/>
      <c r="B799" s="95" t="s">
        <v>124</v>
      </c>
      <c r="C799" s="237" t="s">
        <v>115</v>
      </c>
      <c r="D799" s="65">
        <f t="shared" si="650"/>
        <v>130000</v>
      </c>
      <c r="E799" s="64">
        <f>SUM(D799)</f>
        <v>130000</v>
      </c>
      <c r="F799" s="65">
        <f t="shared" si="650"/>
        <v>130000</v>
      </c>
      <c r="G799" s="64">
        <f>SUM(F799)</f>
        <v>130000</v>
      </c>
      <c r="H799" s="65">
        <f t="shared" ref="H799" si="670">SUM(I685)</f>
        <v>130000</v>
      </c>
      <c r="I799" s="64">
        <f>SUM(H799)</f>
        <v>130000</v>
      </c>
      <c r="J799" s="65">
        <f t="shared" ref="J799" si="671">SUM(K685)</f>
        <v>130000</v>
      </c>
      <c r="K799" s="64">
        <f>SUM(J799)</f>
        <v>130000</v>
      </c>
      <c r="L799" s="65">
        <f t="shared" ref="L799" si="672">SUM(M685)</f>
        <v>130000</v>
      </c>
      <c r="M799" s="64">
        <f>SUM(L799)</f>
        <v>130000</v>
      </c>
      <c r="N799" s="65">
        <f t="shared" ref="N799" si="673">SUM(O685)</f>
        <v>130000</v>
      </c>
      <c r="O799" s="64">
        <f>SUM(N799)</f>
        <v>130000</v>
      </c>
      <c r="P799" s="65">
        <f t="shared" ref="P799" si="674">SUM(Q685)</f>
        <v>130000</v>
      </c>
      <c r="Q799" s="64">
        <f>SUM(P799)</f>
        <v>130000</v>
      </c>
      <c r="R799" s="65">
        <f t="shared" ref="R799" si="675">SUM(S685)</f>
        <v>130000</v>
      </c>
      <c r="S799" s="65">
        <f t="shared" si="657"/>
        <v>130000</v>
      </c>
      <c r="T799" s="71">
        <f>SUM(S799-R799)</f>
        <v>0</v>
      </c>
      <c r="U799" s="72">
        <f>AVERAGE(S799-R799)/R799</f>
        <v>0</v>
      </c>
      <c r="V799" s="73">
        <f>MAX(E799,G799,I799,K799,M799,O799,Q799)</f>
        <v>130000</v>
      </c>
      <c r="W799" s="73">
        <f>MIN(E799,G799,I799,K799,M799,O799,Q799)</f>
        <v>130000</v>
      </c>
      <c r="X799" s="79"/>
    </row>
    <row r="800" spans="1:24" ht="16.5" customHeight="1">
      <c r="A800" s="79"/>
      <c r="B800" s="95" t="s">
        <v>125</v>
      </c>
      <c r="C800" s="237" t="s">
        <v>115</v>
      </c>
      <c r="D800" s="65">
        <f t="shared" si="650"/>
        <v>95000</v>
      </c>
      <c r="E800" s="64">
        <f>SUM(D800)</f>
        <v>95000</v>
      </c>
      <c r="F800" s="65">
        <f t="shared" si="650"/>
        <v>95000</v>
      </c>
      <c r="G800" s="64">
        <f>SUM(F800)</f>
        <v>95000</v>
      </c>
      <c r="H800" s="65">
        <f t="shared" ref="H800" si="676">SUM(I686)</f>
        <v>95000</v>
      </c>
      <c r="I800" s="64">
        <f>SUM(H800)</f>
        <v>95000</v>
      </c>
      <c r="J800" s="65">
        <f t="shared" ref="J800" si="677">SUM(K686)</f>
        <v>95000</v>
      </c>
      <c r="K800" s="64">
        <f>SUM(J800)</f>
        <v>95000</v>
      </c>
      <c r="L800" s="65">
        <f t="shared" ref="L800" si="678">SUM(M686)</f>
        <v>95000</v>
      </c>
      <c r="M800" s="64">
        <f>SUM(L800)</f>
        <v>95000</v>
      </c>
      <c r="N800" s="65">
        <f t="shared" ref="N800" si="679">SUM(O686)</f>
        <v>95000</v>
      </c>
      <c r="O800" s="64">
        <f>SUM(N800)</f>
        <v>95000</v>
      </c>
      <c r="P800" s="65">
        <f t="shared" ref="P800" si="680">SUM(Q686)</f>
        <v>95000</v>
      </c>
      <c r="Q800" s="64">
        <f>SUM(P800)</f>
        <v>95000</v>
      </c>
      <c r="R800" s="65">
        <f t="shared" ref="R800" si="681">SUM(S686)</f>
        <v>95000</v>
      </c>
      <c r="S800" s="65">
        <f t="shared" si="657"/>
        <v>95000</v>
      </c>
      <c r="T800" s="75">
        <f>SUM(S800-R800)</f>
        <v>0</v>
      </c>
      <c r="U800" s="97">
        <f>AVERAGE(S800-R800)/R800</f>
        <v>0</v>
      </c>
      <c r="V800" s="98">
        <f>MAX(E800,G800,I800,K800,M800,O800,Q800)</f>
        <v>95000</v>
      </c>
      <c r="W800" s="98">
        <f>MIN(E800,G800,I800,K800,M800,O800,Q800)</f>
        <v>95000</v>
      </c>
      <c r="X800" s="80"/>
    </row>
    <row r="801" spans="1:24" ht="16.5" customHeight="1">
      <c r="A801" s="79"/>
      <c r="B801" s="99" t="s">
        <v>126</v>
      </c>
      <c r="C801" s="82"/>
      <c r="D801" s="83"/>
      <c r="E801" s="83"/>
      <c r="F801" s="83"/>
      <c r="G801" s="83"/>
      <c r="H801" s="83"/>
      <c r="I801" s="83"/>
      <c r="J801" s="83"/>
      <c r="K801" s="83"/>
      <c r="L801" s="83"/>
      <c r="M801" s="83"/>
      <c r="N801" s="83"/>
      <c r="O801" s="83"/>
      <c r="P801" s="83"/>
      <c r="Q801" s="83"/>
      <c r="R801" s="83"/>
      <c r="S801" s="96"/>
      <c r="T801" s="84"/>
      <c r="U801" s="85"/>
      <c r="V801" s="86"/>
      <c r="W801" s="87"/>
      <c r="X801" s="88"/>
    </row>
    <row r="802" spans="1:24" ht="16.5" customHeight="1">
      <c r="A802" s="79"/>
      <c r="B802" s="95" t="s">
        <v>121</v>
      </c>
      <c r="C802" s="237" t="s">
        <v>115</v>
      </c>
      <c r="D802" s="65">
        <f t="shared" ref="D802:F806" si="682">SUM(E688)</f>
        <v>60000</v>
      </c>
      <c r="E802" s="64">
        <f>SUM(D802)</f>
        <v>60000</v>
      </c>
      <c r="F802" s="65">
        <f t="shared" si="682"/>
        <v>60000</v>
      </c>
      <c r="G802" s="64">
        <f>SUM(F802)</f>
        <v>60000</v>
      </c>
      <c r="H802" s="65">
        <f t="shared" ref="H802" si="683">SUM(I688)</f>
        <v>60000</v>
      </c>
      <c r="I802" s="64">
        <f>SUM(H802)</f>
        <v>60000</v>
      </c>
      <c r="J802" s="65">
        <f t="shared" ref="J802" si="684">SUM(K688)</f>
        <v>60000</v>
      </c>
      <c r="K802" s="64">
        <f>SUM(J802)</f>
        <v>60000</v>
      </c>
      <c r="L802" s="65">
        <f t="shared" ref="L802" si="685">SUM(M688)</f>
        <v>60000</v>
      </c>
      <c r="M802" s="64">
        <f>SUM(L802)</f>
        <v>60000</v>
      </c>
      <c r="N802" s="65">
        <f t="shared" ref="N802" si="686">SUM(O688)</f>
        <v>60000</v>
      </c>
      <c r="O802" s="64">
        <f>SUM(N802)</f>
        <v>60000</v>
      </c>
      <c r="P802" s="65">
        <f t="shared" ref="P802" si="687">SUM(Q688)</f>
        <v>60000</v>
      </c>
      <c r="Q802" s="64">
        <f>SUM(P802)</f>
        <v>60000</v>
      </c>
      <c r="R802" s="65">
        <f t="shared" ref="R802" si="688">SUM(S688)</f>
        <v>60000</v>
      </c>
      <c r="S802" s="65">
        <f t="shared" ref="S802:S806" si="689">SUM(E802+G802+I802+K802+M802+O802+Q802)/7</f>
        <v>60000</v>
      </c>
      <c r="T802" s="71">
        <f>SUM(S802-R802)</f>
        <v>0</v>
      </c>
      <c r="U802" s="72">
        <f>AVERAGE(S802-R802)/R802</f>
        <v>0</v>
      </c>
      <c r="V802" s="73">
        <f>MAX(E802,G802,I802,K802,M802,O802,Q802)</f>
        <v>60000</v>
      </c>
      <c r="W802" s="73">
        <f>MIN(E802,G802,I802,K802,M802,O802,Q802)</f>
        <v>60000</v>
      </c>
      <c r="X802" s="95"/>
    </row>
    <row r="803" spans="1:24" ht="16.5" customHeight="1">
      <c r="A803" s="79"/>
      <c r="B803" s="95" t="s">
        <v>122</v>
      </c>
      <c r="C803" s="237" t="s">
        <v>115</v>
      </c>
      <c r="D803" s="65">
        <f t="shared" si="682"/>
        <v>90000</v>
      </c>
      <c r="E803" s="64">
        <f>SUM(D803)</f>
        <v>90000</v>
      </c>
      <c r="F803" s="65">
        <f t="shared" si="682"/>
        <v>90000</v>
      </c>
      <c r="G803" s="64">
        <f>SUM(F803)</f>
        <v>90000</v>
      </c>
      <c r="H803" s="65">
        <f t="shared" ref="H803" si="690">SUM(I689)</f>
        <v>90000</v>
      </c>
      <c r="I803" s="64">
        <f>SUM(H803)</f>
        <v>90000</v>
      </c>
      <c r="J803" s="65">
        <f t="shared" ref="J803" si="691">SUM(K689)</f>
        <v>90000</v>
      </c>
      <c r="K803" s="64">
        <f>SUM(J803)</f>
        <v>90000</v>
      </c>
      <c r="L803" s="65">
        <f t="shared" ref="L803" si="692">SUM(M689)</f>
        <v>90000</v>
      </c>
      <c r="M803" s="64">
        <f>SUM(L803)</f>
        <v>90000</v>
      </c>
      <c r="N803" s="65">
        <f t="shared" ref="N803" si="693">SUM(O689)</f>
        <v>90000</v>
      </c>
      <c r="O803" s="64">
        <f>SUM(N803)</f>
        <v>90000</v>
      </c>
      <c r="P803" s="65">
        <f t="shared" ref="P803" si="694">SUM(Q689)</f>
        <v>90000</v>
      </c>
      <c r="Q803" s="64">
        <f>SUM(P803)</f>
        <v>90000</v>
      </c>
      <c r="R803" s="65">
        <f t="shared" ref="R803" si="695">SUM(S689)</f>
        <v>90000</v>
      </c>
      <c r="S803" s="65">
        <f t="shared" si="689"/>
        <v>90000</v>
      </c>
      <c r="T803" s="71">
        <f>SUM(S803-R803)</f>
        <v>0</v>
      </c>
      <c r="U803" s="72">
        <f>AVERAGE(S803-R803)/R803</f>
        <v>0</v>
      </c>
      <c r="V803" s="73">
        <f>MAX(E803,G803,I803,K803,M803,O803,Q803)</f>
        <v>90000</v>
      </c>
      <c r="W803" s="73">
        <f>MIN(E803,G803,I803,K803,M803,O803,Q803)</f>
        <v>90000</v>
      </c>
      <c r="X803" s="79"/>
    </row>
    <row r="804" spans="1:24" ht="16.5" customHeight="1">
      <c r="A804" s="79"/>
      <c r="B804" s="95" t="s">
        <v>123</v>
      </c>
      <c r="C804" s="237" t="s">
        <v>115</v>
      </c>
      <c r="D804" s="65">
        <f t="shared" si="682"/>
        <v>120000</v>
      </c>
      <c r="E804" s="64">
        <f>SUM(D804)</f>
        <v>120000</v>
      </c>
      <c r="F804" s="65">
        <f t="shared" si="682"/>
        <v>120000</v>
      </c>
      <c r="G804" s="64">
        <f>SUM(F804)</f>
        <v>120000</v>
      </c>
      <c r="H804" s="65">
        <f t="shared" ref="H804" si="696">SUM(I690)</f>
        <v>120000</v>
      </c>
      <c r="I804" s="64">
        <f>SUM(H804)</f>
        <v>120000</v>
      </c>
      <c r="J804" s="65">
        <f t="shared" ref="J804" si="697">SUM(K690)</f>
        <v>120000</v>
      </c>
      <c r="K804" s="64">
        <f>SUM(J804)</f>
        <v>120000</v>
      </c>
      <c r="L804" s="65">
        <f t="shared" ref="L804" si="698">SUM(M690)</f>
        <v>120000</v>
      </c>
      <c r="M804" s="64">
        <f>SUM(L804)</f>
        <v>120000</v>
      </c>
      <c r="N804" s="65">
        <f t="shared" ref="N804" si="699">SUM(O690)</f>
        <v>120000</v>
      </c>
      <c r="O804" s="64">
        <f>SUM(N804)</f>
        <v>120000</v>
      </c>
      <c r="P804" s="65">
        <f t="shared" ref="P804" si="700">SUM(Q690)</f>
        <v>120000</v>
      </c>
      <c r="Q804" s="64">
        <f>SUM(P804)</f>
        <v>120000</v>
      </c>
      <c r="R804" s="65">
        <f t="shared" ref="R804" si="701">SUM(S690)</f>
        <v>120000</v>
      </c>
      <c r="S804" s="65">
        <f t="shared" si="689"/>
        <v>120000</v>
      </c>
      <c r="T804" s="71">
        <f>SUM(S804-R804)</f>
        <v>0</v>
      </c>
      <c r="U804" s="72">
        <f>AVERAGE(S804-R804)/R804</f>
        <v>0</v>
      </c>
      <c r="V804" s="73">
        <f>MAX(E804,G804,I804,K804,M804,O804,Q804)</f>
        <v>120000</v>
      </c>
      <c r="W804" s="73">
        <f>MIN(E804,G804,I804,K804,M804,O804,Q804)</f>
        <v>120000</v>
      </c>
      <c r="X804" s="79"/>
    </row>
    <row r="805" spans="1:24" ht="16.5" customHeight="1">
      <c r="A805" s="79"/>
      <c r="B805" s="95" t="s">
        <v>124</v>
      </c>
      <c r="C805" s="237" t="s">
        <v>115</v>
      </c>
      <c r="D805" s="65">
        <f t="shared" si="682"/>
        <v>125000</v>
      </c>
      <c r="E805" s="64">
        <f>SUM(D805)</f>
        <v>125000</v>
      </c>
      <c r="F805" s="65">
        <f t="shared" si="682"/>
        <v>125000</v>
      </c>
      <c r="G805" s="64">
        <f>SUM(F805)</f>
        <v>125000</v>
      </c>
      <c r="H805" s="65">
        <f t="shared" ref="H805" si="702">SUM(I691)</f>
        <v>125000</v>
      </c>
      <c r="I805" s="64">
        <f>SUM(H805)</f>
        <v>125000</v>
      </c>
      <c r="J805" s="65">
        <f t="shared" ref="J805" si="703">SUM(K691)</f>
        <v>125000</v>
      </c>
      <c r="K805" s="64">
        <f>SUM(J805)</f>
        <v>125000</v>
      </c>
      <c r="L805" s="65">
        <f t="shared" ref="L805" si="704">SUM(M691)</f>
        <v>125000</v>
      </c>
      <c r="M805" s="64">
        <f>SUM(L805)</f>
        <v>125000</v>
      </c>
      <c r="N805" s="65">
        <f t="shared" ref="N805" si="705">SUM(O691)</f>
        <v>125000</v>
      </c>
      <c r="O805" s="64">
        <f>SUM(N805)</f>
        <v>125000</v>
      </c>
      <c r="P805" s="65">
        <f t="shared" ref="P805" si="706">SUM(Q691)</f>
        <v>125000</v>
      </c>
      <c r="Q805" s="64">
        <f>SUM(P805)</f>
        <v>125000</v>
      </c>
      <c r="R805" s="65">
        <f t="shared" ref="R805" si="707">SUM(S691)</f>
        <v>125000</v>
      </c>
      <c r="S805" s="65">
        <f t="shared" si="689"/>
        <v>125000</v>
      </c>
      <c r="T805" s="71">
        <f>SUM(S805-R805)</f>
        <v>0</v>
      </c>
      <c r="U805" s="72">
        <f>AVERAGE(S805-R805)/R805</f>
        <v>0</v>
      </c>
      <c r="V805" s="73">
        <f>MAX(E805,G805,I805,K805,M805,O805,Q805)</f>
        <v>125000</v>
      </c>
      <c r="W805" s="73">
        <f>MIN(E805,G805,I805,K805,M805,O805,Q805)</f>
        <v>125000</v>
      </c>
      <c r="X805" s="79"/>
    </row>
    <row r="806" spans="1:24" ht="16.5" customHeight="1">
      <c r="A806" s="80"/>
      <c r="B806" s="79" t="s">
        <v>125</v>
      </c>
      <c r="C806" s="237" t="s">
        <v>115</v>
      </c>
      <c r="D806" s="65">
        <f t="shared" si="682"/>
        <v>125000</v>
      </c>
      <c r="E806" s="64">
        <f>SUM(D806)</f>
        <v>125000</v>
      </c>
      <c r="F806" s="65">
        <f t="shared" si="682"/>
        <v>125000</v>
      </c>
      <c r="G806" s="64">
        <f>SUM(F806)</f>
        <v>125000</v>
      </c>
      <c r="H806" s="65">
        <f t="shared" ref="H806" si="708">SUM(I692)</f>
        <v>125000</v>
      </c>
      <c r="I806" s="64">
        <f>SUM(H806)</f>
        <v>125000</v>
      </c>
      <c r="J806" s="65">
        <f t="shared" ref="J806" si="709">SUM(K692)</f>
        <v>125000</v>
      </c>
      <c r="K806" s="64">
        <f>SUM(J806)</f>
        <v>125000</v>
      </c>
      <c r="L806" s="65">
        <f t="shared" ref="L806" si="710">SUM(M692)</f>
        <v>125000</v>
      </c>
      <c r="M806" s="64">
        <f>SUM(L806)</f>
        <v>125000</v>
      </c>
      <c r="N806" s="65">
        <f t="shared" ref="N806" si="711">SUM(O692)</f>
        <v>125000</v>
      </c>
      <c r="O806" s="64">
        <f>SUM(N806)</f>
        <v>125000</v>
      </c>
      <c r="P806" s="65">
        <f t="shared" ref="P806" si="712">SUM(Q692)</f>
        <v>125000</v>
      </c>
      <c r="Q806" s="64">
        <f>SUM(P806)</f>
        <v>125000</v>
      </c>
      <c r="R806" s="65">
        <f t="shared" ref="R806" si="713">SUM(S692)</f>
        <v>125000</v>
      </c>
      <c r="S806" s="65">
        <f t="shared" si="689"/>
        <v>125000</v>
      </c>
      <c r="T806" s="71">
        <f>SUM(S806-R806)</f>
        <v>0</v>
      </c>
      <c r="U806" s="72">
        <f>AVERAGE(S806-R806)/R806</f>
        <v>0</v>
      </c>
      <c r="V806" s="98">
        <f>MAX(E806,G806,I806,K806,M806,O806,Q806)</f>
        <v>125000</v>
      </c>
      <c r="W806" s="98">
        <f>MIN(E806,G806,I806,K806,M806,O806,Q806)</f>
        <v>125000</v>
      </c>
      <c r="X806" s="80"/>
    </row>
    <row r="807" spans="1:24" ht="16.5" customHeight="1">
      <c r="A807" s="79">
        <v>7</v>
      </c>
      <c r="B807" s="95" t="s">
        <v>127</v>
      </c>
      <c r="C807" s="82"/>
      <c r="D807" s="83"/>
      <c r="E807" s="83"/>
      <c r="F807" s="83"/>
      <c r="G807" s="83"/>
      <c r="H807" s="83"/>
      <c r="I807" s="83"/>
      <c r="J807" s="83"/>
      <c r="K807" s="83"/>
      <c r="L807" s="83"/>
      <c r="M807" s="83"/>
      <c r="N807" s="83"/>
      <c r="O807" s="83"/>
      <c r="P807" s="83"/>
      <c r="Q807" s="83"/>
      <c r="R807" s="83"/>
      <c r="S807" s="96"/>
      <c r="T807" s="84"/>
      <c r="U807" s="85"/>
      <c r="V807" s="86"/>
      <c r="W807" s="87"/>
      <c r="X807" s="88"/>
    </row>
    <row r="808" spans="1:24" ht="16.5" customHeight="1">
      <c r="A808" s="79"/>
      <c r="B808" s="95" t="s">
        <v>128</v>
      </c>
      <c r="C808" s="234" t="s">
        <v>71</v>
      </c>
      <c r="D808" s="65">
        <f t="shared" ref="D808:F809" si="714">SUM(E694)</f>
        <v>500</v>
      </c>
      <c r="E808" s="64">
        <f>SUM(D808)</f>
        <v>500</v>
      </c>
      <c r="F808" s="65">
        <f t="shared" si="714"/>
        <v>500</v>
      </c>
      <c r="G808" s="64">
        <f>SUM(F808)</f>
        <v>500</v>
      </c>
      <c r="H808" s="65">
        <f t="shared" ref="H808" si="715">SUM(I694)</f>
        <v>500</v>
      </c>
      <c r="I808" s="64">
        <f>SUM(H808)</f>
        <v>500</v>
      </c>
      <c r="J808" s="65">
        <f t="shared" ref="J808" si="716">SUM(K694)</f>
        <v>500</v>
      </c>
      <c r="K808" s="64">
        <f>SUM(J808)</f>
        <v>500</v>
      </c>
      <c r="L808" s="65">
        <f t="shared" ref="L808" si="717">SUM(M694)</f>
        <v>500</v>
      </c>
      <c r="M808" s="64">
        <f>SUM(L808)</f>
        <v>500</v>
      </c>
      <c r="N808" s="65">
        <f t="shared" ref="N808" si="718">SUM(O694)</f>
        <v>500</v>
      </c>
      <c r="O808" s="64">
        <f>SUM(N808)</f>
        <v>500</v>
      </c>
      <c r="P808" s="65">
        <f t="shared" ref="P808" si="719">SUM(Q694)</f>
        <v>500</v>
      </c>
      <c r="Q808" s="64">
        <f>SUM(P808)</f>
        <v>500</v>
      </c>
      <c r="R808" s="65">
        <f t="shared" ref="R808" si="720">SUM(S694)</f>
        <v>500</v>
      </c>
      <c r="S808" s="65">
        <f>SUM(E808+G808+I808+K808+M808+O808+Q808)/7</f>
        <v>500</v>
      </c>
      <c r="T808" s="71">
        <f>SUM(S808-R808)</f>
        <v>0</v>
      </c>
      <c r="U808" s="72">
        <f>AVERAGE(S808-R808)/R808</f>
        <v>0</v>
      </c>
      <c r="V808" s="73">
        <f>MAX(E808,G808,I808,K808,M808,O808,Q808)</f>
        <v>500</v>
      </c>
      <c r="W808" s="73">
        <f>MIN(E808,G808,I808,K808,M808,O808,Q808)</f>
        <v>500</v>
      </c>
      <c r="X808" s="79"/>
    </row>
    <row r="809" spans="1:24" ht="16.5" customHeight="1">
      <c r="A809" s="79"/>
      <c r="B809" s="95" t="s">
        <v>129</v>
      </c>
      <c r="C809" s="234" t="s">
        <v>71</v>
      </c>
      <c r="D809" s="65">
        <f t="shared" si="714"/>
        <v>1500</v>
      </c>
      <c r="E809" s="64">
        <f>SUM(D809)</f>
        <v>1500</v>
      </c>
      <c r="F809" s="65">
        <f t="shared" si="714"/>
        <v>1500</v>
      </c>
      <c r="G809" s="64">
        <f>SUM(F809)</f>
        <v>1500</v>
      </c>
      <c r="H809" s="65">
        <f t="shared" ref="H809" si="721">SUM(I695)</f>
        <v>1500</v>
      </c>
      <c r="I809" s="64">
        <f>SUM(H809)</f>
        <v>1500</v>
      </c>
      <c r="J809" s="65">
        <f t="shared" ref="J809" si="722">SUM(K695)</f>
        <v>1500</v>
      </c>
      <c r="K809" s="64">
        <f>SUM(J809)</f>
        <v>1500</v>
      </c>
      <c r="L809" s="65">
        <f t="shared" ref="L809" si="723">SUM(M695)</f>
        <v>1500</v>
      </c>
      <c r="M809" s="64">
        <f>SUM(L809)</f>
        <v>1500</v>
      </c>
      <c r="N809" s="65">
        <f t="shared" ref="N809" si="724">SUM(O695)</f>
        <v>1500</v>
      </c>
      <c r="O809" s="64">
        <f>SUM(N809)</f>
        <v>1500</v>
      </c>
      <c r="P809" s="65">
        <f t="shared" ref="P809" si="725">SUM(Q695)</f>
        <v>1500</v>
      </c>
      <c r="Q809" s="64">
        <f>SUM(P809)</f>
        <v>1500</v>
      </c>
      <c r="R809" s="65">
        <f t="shared" ref="R809" si="726">SUM(S695)</f>
        <v>1500</v>
      </c>
      <c r="S809" s="65">
        <f>SUM(E809+G809+I809+K809+M809+O809+Q809)/7</f>
        <v>1500</v>
      </c>
      <c r="T809" s="71">
        <f>SUM(S809-R809)</f>
        <v>0</v>
      </c>
      <c r="U809" s="72">
        <f>AVERAGE(S809-R809)/R809</f>
        <v>0</v>
      </c>
      <c r="V809" s="73">
        <f>MAX(E809,G809,I809,K809,M809,O809,Q809)</f>
        <v>1500</v>
      </c>
      <c r="W809" s="73">
        <f>MIN(E809,G809,I809,K809,M809,O809,Q809)</f>
        <v>1500</v>
      </c>
      <c r="X809" s="79"/>
    </row>
    <row r="810" spans="1:24" ht="16.5" customHeight="1">
      <c r="A810" s="79">
        <v>8</v>
      </c>
      <c r="B810" s="79" t="s">
        <v>130</v>
      </c>
      <c r="C810" s="82"/>
      <c r="D810" s="83"/>
      <c r="E810" s="83"/>
      <c r="F810" s="83"/>
      <c r="G810" s="83"/>
      <c r="H810" s="83"/>
      <c r="I810" s="83"/>
      <c r="J810" s="83"/>
      <c r="K810" s="83"/>
      <c r="L810" s="83"/>
      <c r="M810" s="83"/>
      <c r="N810" s="83"/>
      <c r="O810" s="83"/>
      <c r="P810" s="83"/>
      <c r="Q810" s="83"/>
      <c r="R810" s="83"/>
      <c r="S810" s="96"/>
      <c r="T810" s="84"/>
      <c r="U810" s="85"/>
      <c r="V810" s="86"/>
      <c r="W810" s="87"/>
      <c r="X810" s="88"/>
    </row>
    <row r="811" spans="1:24" ht="16.5" customHeight="1">
      <c r="A811" s="79"/>
      <c r="B811" s="95" t="s">
        <v>131</v>
      </c>
      <c r="C811" s="234" t="s">
        <v>132</v>
      </c>
      <c r="D811" s="65">
        <f t="shared" ref="D811:F813" si="727">SUM(E697)</f>
        <v>385000</v>
      </c>
      <c r="E811" s="64">
        <f>SUM(D811)</f>
        <v>385000</v>
      </c>
      <c r="F811" s="65">
        <f t="shared" si="727"/>
        <v>385000</v>
      </c>
      <c r="G811" s="64">
        <f>SUM(F811)</f>
        <v>385000</v>
      </c>
      <c r="H811" s="65">
        <f t="shared" ref="H811" si="728">SUM(I697)</f>
        <v>385000</v>
      </c>
      <c r="I811" s="64">
        <f>SUM(H811)</f>
        <v>385000</v>
      </c>
      <c r="J811" s="65">
        <f t="shared" ref="J811" si="729">SUM(K697)</f>
        <v>385000</v>
      </c>
      <c r="K811" s="64">
        <f>SUM(J811)</f>
        <v>385000</v>
      </c>
      <c r="L811" s="65">
        <f t="shared" ref="L811" si="730">SUM(M697)</f>
        <v>385000</v>
      </c>
      <c r="M811" s="64">
        <f>SUM(L811)</f>
        <v>385000</v>
      </c>
      <c r="N811" s="65">
        <f t="shared" ref="N811" si="731">SUM(O697)</f>
        <v>385000</v>
      </c>
      <c r="O811" s="64">
        <f>SUM(N811)</f>
        <v>385000</v>
      </c>
      <c r="P811" s="65">
        <f t="shared" ref="P811" si="732">SUM(Q697)</f>
        <v>385000</v>
      </c>
      <c r="Q811" s="64">
        <f>SUM(P811)</f>
        <v>385000</v>
      </c>
      <c r="R811" s="65">
        <f t="shared" ref="R811" si="733">SUM(S697)</f>
        <v>385000</v>
      </c>
      <c r="S811" s="65">
        <f t="shared" ref="S811:S813" si="734">SUM(E811+G811+I811+K811+M811+O811+Q811)/7</f>
        <v>385000</v>
      </c>
      <c r="T811" s="92">
        <f>SUM(S811-R811)</f>
        <v>0</v>
      </c>
      <c r="U811" s="94">
        <f>AVERAGE(S811-R811)/R811</f>
        <v>0</v>
      </c>
      <c r="V811" s="69">
        <f>MAX(E811,G811,I811,K811,M811,O811,Q811)</f>
        <v>385000</v>
      </c>
      <c r="W811" s="69">
        <f>MIN(E811,G811,I811,K811,M811,O811,Q811)</f>
        <v>385000</v>
      </c>
      <c r="X811" s="79"/>
    </row>
    <row r="812" spans="1:24" ht="16.5" customHeight="1">
      <c r="A812" s="79"/>
      <c r="B812" s="95" t="s">
        <v>133</v>
      </c>
      <c r="C812" s="234" t="s">
        <v>132</v>
      </c>
      <c r="D812" s="65">
        <f t="shared" si="727"/>
        <v>375000</v>
      </c>
      <c r="E812" s="64">
        <f>SUM(D812)</f>
        <v>375000</v>
      </c>
      <c r="F812" s="65">
        <f t="shared" si="727"/>
        <v>375000</v>
      </c>
      <c r="G812" s="64">
        <f>SUM(F812)</f>
        <v>375000</v>
      </c>
      <c r="H812" s="65">
        <f t="shared" ref="H812" si="735">SUM(I698)</f>
        <v>375000</v>
      </c>
      <c r="I812" s="64">
        <f>SUM(H812)</f>
        <v>375000</v>
      </c>
      <c r="J812" s="65">
        <f t="shared" ref="J812" si="736">SUM(K698)</f>
        <v>375000</v>
      </c>
      <c r="K812" s="64">
        <f>SUM(J812)</f>
        <v>375000</v>
      </c>
      <c r="L812" s="65">
        <f t="shared" ref="L812" si="737">SUM(M698)</f>
        <v>375000</v>
      </c>
      <c r="M812" s="64">
        <f>SUM(L812)</f>
        <v>375000</v>
      </c>
      <c r="N812" s="65">
        <f t="shared" ref="N812" si="738">SUM(O698)</f>
        <v>375000</v>
      </c>
      <c r="O812" s="64">
        <f>SUM(N812)</f>
        <v>375000</v>
      </c>
      <c r="P812" s="65">
        <f t="shared" ref="P812" si="739">SUM(Q698)</f>
        <v>375000</v>
      </c>
      <c r="Q812" s="64">
        <f>SUM(P812)</f>
        <v>375000</v>
      </c>
      <c r="R812" s="65">
        <f t="shared" ref="R812" si="740">SUM(S698)</f>
        <v>375000</v>
      </c>
      <c r="S812" s="65">
        <f t="shared" si="734"/>
        <v>375000</v>
      </c>
      <c r="T812" s="71">
        <f>SUM(S812-R812)</f>
        <v>0</v>
      </c>
      <c r="U812" s="72">
        <f>AVERAGE(S812-R812)/R812</f>
        <v>0</v>
      </c>
      <c r="V812" s="73">
        <f>MAX(E812,G812,I812,K812,M812,O812,Q812)</f>
        <v>375000</v>
      </c>
      <c r="W812" s="73">
        <f>MIN(E812,G812,I812,K812,M812,O812,Q812)</f>
        <v>375000</v>
      </c>
      <c r="X812" s="79"/>
    </row>
    <row r="813" spans="1:24" ht="16.5" customHeight="1">
      <c r="A813" s="79"/>
      <c r="B813" s="95" t="s">
        <v>134</v>
      </c>
      <c r="C813" s="234" t="s">
        <v>132</v>
      </c>
      <c r="D813" s="65">
        <f t="shared" si="727"/>
        <v>375000</v>
      </c>
      <c r="E813" s="64">
        <f>SUM(D813)</f>
        <v>375000</v>
      </c>
      <c r="F813" s="65">
        <f t="shared" si="727"/>
        <v>375000</v>
      </c>
      <c r="G813" s="64">
        <f>SUM(F813)</f>
        <v>375000</v>
      </c>
      <c r="H813" s="65">
        <f t="shared" ref="H813" si="741">SUM(I699)</f>
        <v>375000</v>
      </c>
      <c r="I813" s="64">
        <f>SUM(H813)</f>
        <v>375000</v>
      </c>
      <c r="J813" s="65">
        <f t="shared" ref="J813" si="742">SUM(K699)</f>
        <v>375000</v>
      </c>
      <c r="K813" s="64">
        <f>SUM(J813)</f>
        <v>375000</v>
      </c>
      <c r="L813" s="65">
        <f t="shared" ref="L813" si="743">SUM(M699)</f>
        <v>375000</v>
      </c>
      <c r="M813" s="64">
        <v>375000</v>
      </c>
      <c r="N813" s="65">
        <f t="shared" ref="N813" si="744">SUM(O699)</f>
        <v>360000</v>
      </c>
      <c r="O813" s="64">
        <v>360000</v>
      </c>
      <c r="P813" s="65">
        <f t="shared" ref="P813" si="745">SUM(Q699)</f>
        <v>375000</v>
      </c>
      <c r="Q813" s="64">
        <f>SUM(P813)</f>
        <v>375000</v>
      </c>
      <c r="R813" s="65">
        <f t="shared" ref="R813" si="746">SUM(S699)</f>
        <v>372857.14285714284</v>
      </c>
      <c r="S813" s="65">
        <f t="shared" si="734"/>
        <v>372857.14285714284</v>
      </c>
      <c r="T813" s="71">
        <f>SUM(S813-R813)</f>
        <v>0</v>
      </c>
      <c r="U813" s="72">
        <f>AVERAGE(S813-R813)/R813</f>
        <v>0</v>
      </c>
      <c r="V813" s="73">
        <f>MAX(E813,G813,I813,K813,M813,O813,Q813)</f>
        <v>375000</v>
      </c>
      <c r="W813" s="73">
        <f>MIN(E813,G813,I813,K813,M813,O813,Q813)</f>
        <v>360000</v>
      </c>
      <c r="X813" s="79"/>
    </row>
    <row r="814" spans="1:24" ht="16.5" customHeight="1">
      <c r="A814" s="126"/>
      <c r="B814" s="126"/>
      <c r="C814" s="126"/>
      <c r="D814" s="126"/>
      <c r="E814" s="126"/>
      <c r="F814" s="126"/>
      <c r="G814" s="126"/>
      <c r="H814" s="126"/>
      <c r="I814" s="126"/>
      <c r="J814" s="126"/>
      <c r="K814" s="126"/>
      <c r="L814" s="126"/>
      <c r="M814" s="126"/>
      <c r="N814" s="126"/>
      <c r="O814" s="126"/>
      <c r="P814" s="126"/>
      <c r="Q814" s="126"/>
      <c r="R814" s="126"/>
      <c r="S814" s="126"/>
      <c r="T814" s="126"/>
      <c r="U814" s="126"/>
      <c r="V814" s="126"/>
      <c r="W814" s="126"/>
      <c r="X814" s="126"/>
    </row>
    <row r="815" spans="1:24" ht="16.5" customHeight="1">
      <c r="A815" s="126"/>
      <c r="B815" s="126"/>
      <c r="C815" s="126"/>
      <c r="D815" s="126"/>
      <c r="E815" s="126"/>
      <c r="F815" s="126"/>
      <c r="G815" s="126"/>
      <c r="H815" s="126"/>
      <c r="I815" s="126"/>
      <c r="J815" s="126"/>
      <c r="K815" s="126"/>
      <c r="L815" s="126"/>
      <c r="M815" s="126"/>
      <c r="N815" s="126"/>
      <c r="O815" s="126"/>
      <c r="P815" s="126"/>
      <c r="Q815" s="126"/>
      <c r="R815" s="272" t="s">
        <v>157</v>
      </c>
      <c r="S815" s="272"/>
      <c r="T815" s="272"/>
      <c r="U815" s="272"/>
      <c r="V815" s="272"/>
      <c r="W815" s="126"/>
      <c r="X815" s="126"/>
    </row>
    <row r="816" spans="1:24" ht="16.5" customHeight="1">
      <c r="A816" s="126"/>
      <c r="B816" s="126"/>
      <c r="C816" s="126"/>
      <c r="D816" s="126"/>
      <c r="E816" s="126"/>
      <c r="F816" s="126"/>
      <c r="G816" s="126"/>
      <c r="H816" s="126"/>
      <c r="I816" s="126"/>
      <c r="J816" s="126"/>
      <c r="K816" s="126"/>
      <c r="L816" s="126"/>
      <c r="M816" s="126"/>
      <c r="N816" s="126"/>
      <c r="O816" s="126"/>
      <c r="P816" s="126"/>
      <c r="Q816" s="126"/>
      <c r="R816" s="272" t="s">
        <v>136</v>
      </c>
      <c r="S816" s="272"/>
      <c r="T816" s="272"/>
      <c r="U816" s="272"/>
      <c r="V816" s="272"/>
      <c r="W816" s="126"/>
      <c r="X816" s="126"/>
    </row>
    <row r="817" spans="1:24" ht="16.5" customHeight="1">
      <c r="Q817" s="126"/>
      <c r="R817" s="272" t="s">
        <v>137</v>
      </c>
      <c r="S817" s="272"/>
      <c r="T817" s="272"/>
      <c r="U817" s="272"/>
      <c r="V817" s="272"/>
    </row>
    <row r="818" spans="1:24" ht="16.5" customHeight="1">
      <c r="Q818" s="126"/>
      <c r="R818" s="219"/>
      <c r="S818" s="219"/>
      <c r="T818" s="219"/>
      <c r="U818" s="219"/>
      <c r="V818" s="219"/>
      <c r="W818" s="126"/>
      <c r="X818" s="126"/>
    </row>
    <row r="819" spans="1:24" ht="16.5" customHeight="1">
      <c r="F819" s="157"/>
      <c r="K819" s="111" t="s">
        <v>88</v>
      </c>
      <c r="R819" s="219"/>
      <c r="S819" s="219"/>
      <c r="T819" s="219"/>
      <c r="U819" s="219"/>
      <c r="V819" s="219"/>
      <c r="W819" s="158"/>
      <c r="X819" s="126"/>
    </row>
    <row r="820" spans="1:24" ht="16.5" customHeight="1">
      <c r="F820" s="157"/>
      <c r="Q820" s="126"/>
      <c r="R820" s="219"/>
      <c r="S820" s="219"/>
      <c r="T820" s="219"/>
      <c r="U820" s="219" t="s">
        <v>138</v>
      </c>
      <c r="V820" s="220"/>
      <c r="W820" s="123"/>
      <c r="X820" s="123"/>
    </row>
    <row r="821" spans="1:24" ht="16.5" customHeight="1">
      <c r="A821" s="126"/>
      <c r="B821" s="126"/>
      <c r="C821" s="126"/>
      <c r="D821" s="126"/>
      <c r="E821" s="126"/>
      <c r="F821" s="157"/>
      <c r="G821" s="126"/>
      <c r="H821" s="126"/>
      <c r="I821" s="126"/>
      <c r="Q821" s="126"/>
      <c r="R821" s="273" t="s">
        <v>139</v>
      </c>
      <c r="S821" s="273"/>
      <c r="T821" s="273"/>
      <c r="U821" s="273"/>
      <c r="V821" s="273"/>
      <c r="W821" s="159"/>
      <c r="X821" s="159"/>
    </row>
    <row r="822" spans="1:24" ht="16.5" customHeight="1">
      <c r="A822" s="126"/>
      <c r="B822" s="126"/>
      <c r="C822" s="126"/>
      <c r="D822" s="126"/>
      <c r="E822" s="126"/>
      <c r="F822" s="126"/>
      <c r="G822" s="126"/>
      <c r="H822" s="126"/>
      <c r="I822" s="126"/>
      <c r="Q822" s="126"/>
      <c r="R822" s="272" t="s">
        <v>140</v>
      </c>
      <c r="S822" s="272"/>
      <c r="T822" s="272"/>
      <c r="U822" s="272"/>
      <c r="V822" s="272"/>
    </row>
    <row r="823" spans="1:24" ht="16.5" customHeight="1">
      <c r="A823" s="126"/>
      <c r="B823" s="126"/>
      <c r="C823" s="126"/>
      <c r="D823" s="126"/>
      <c r="E823" s="126"/>
      <c r="F823" s="126"/>
      <c r="G823" s="126"/>
      <c r="H823" s="126"/>
      <c r="I823" s="126"/>
      <c r="Q823" s="126"/>
      <c r="R823" s="272" t="s">
        <v>141</v>
      </c>
      <c r="S823" s="272"/>
      <c r="T823" s="272"/>
      <c r="U823" s="272"/>
      <c r="V823" s="272"/>
    </row>
    <row r="824" spans="1:24" ht="16.5" customHeight="1">
      <c r="A824" s="274" t="s">
        <v>0</v>
      </c>
      <c r="B824" s="274"/>
      <c r="C824" s="274"/>
      <c r="D824" s="274"/>
      <c r="E824" s="274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</row>
    <row r="825" spans="1:24" ht="16.5" customHeight="1">
      <c r="A825" s="122" t="s">
        <v>1</v>
      </c>
      <c r="B825" s="275" t="s">
        <v>2</v>
      </c>
      <c r="C825" s="275"/>
      <c r="D825" s="221"/>
      <c r="E825" s="221"/>
      <c r="F825" s="221"/>
      <c r="G825" s="221"/>
      <c r="H825" s="221"/>
      <c r="I825" s="221"/>
      <c r="J825" s="221"/>
      <c r="K825" s="221"/>
      <c r="L825" s="221"/>
      <c r="M825" s="221"/>
      <c r="N825" s="221"/>
      <c r="O825" s="221"/>
      <c r="P825" s="221"/>
      <c r="Q825" s="221"/>
      <c r="R825" s="221"/>
      <c r="S825" s="221"/>
      <c r="T825" s="221"/>
      <c r="U825" s="113"/>
      <c r="V825" s="221"/>
      <c r="W825" s="221"/>
      <c r="X825" s="221"/>
    </row>
    <row r="826" spans="1:24" ht="16.5" customHeight="1">
      <c r="A826" s="113"/>
      <c r="B826" s="123" t="s">
        <v>3</v>
      </c>
      <c r="C826" s="124" t="s">
        <v>200</v>
      </c>
      <c r="D826" s="125"/>
      <c r="E826" s="113"/>
      <c r="F826" s="113"/>
      <c r="G826" s="113"/>
      <c r="H826" s="113"/>
      <c r="I826" s="113"/>
      <c r="J826" s="113"/>
      <c r="K826" s="113"/>
      <c r="L826" s="113"/>
      <c r="M826" s="113"/>
      <c r="N826" s="113"/>
      <c r="O826" s="113"/>
      <c r="P826" s="113"/>
      <c r="Q826" s="113"/>
      <c r="V826" s="126"/>
      <c r="W826" s="126"/>
      <c r="X826" s="126"/>
    </row>
    <row r="827" spans="1:24" ht="16.5" customHeight="1">
      <c r="A827" s="113"/>
      <c r="B827" s="111" t="s">
        <v>5</v>
      </c>
      <c r="C827" s="123" t="s">
        <v>149</v>
      </c>
      <c r="V827" s="126"/>
      <c r="W827" s="126"/>
      <c r="X827" s="126"/>
    </row>
    <row r="828" spans="1:24" ht="16.5" customHeight="1">
      <c r="A828" s="276" t="s">
        <v>7</v>
      </c>
      <c r="B828" s="80"/>
      <c r="C828" s="112"/>
      <c r="D828" s="279" t="s">
        <v>8</v>
      </c>
      <c r="E828" s="280"/>
      <c r="F828" s="280"/>
      <c r="G828" s="280"/>
      <c r="H828" s="280"/>
      <c r="I828" s="280"/>
      <c r="J828" s="280"/>
      <c r="K828" s="280"/>
      <c r="L828" s="280"/>
      <c r="M828" s="280"/>
      <c r="N828" s="280"/>
      <c r="O828" s="280"/>
      <c r="P828" s="280"/>
      <c r="Q828" s="281"/>
      <c r="R828" s="282" t="s">
        <v>9</v>
      </c>
      <c r="S828" s="283"/>
      <c r="T828" s="283"/>
      <c r="U828" s="284"/>
      <c r="V828" s="288" t="s">
        <v>10</v>
      </c>
      <c r="W828" s="289"/>
      <c r="X828" s="269" t="s">
        <v>11</v>
      </c>
    </row>
    <row r="829" spans="1:24" ht="16.5" customHeight="1">
      <c r="A829" s="277"/>
      <c r="B829" s="237" t="s">
        <v>12</v>
      </c>
      <c r="C829" s="107"/>
      <c r="D829" s="279" t="s">
        <v>13</v>
      </c>
      <c r="E829" s="281"/>
      <c r="F829" s="279" t="s">
        <v>14</v>
      </c>
      <c r="G829" s="281"/>
      <c r="H829" s="279" t="s">
        <v>15</v>
      </c>
      <c r="I829" s="281"/>
      <c r="J829" s="279" t="s">
        <v>16</v>
      </c>
      <c r="K829" s="281"/>
      <c r="L829" s="279" t="s">
        <v>17</v>
      </c>
      <c r="M829" s="281"/>
      <c r="N829" s="279" t="s">
        <v>18</v>
      </c>
      <c r="O829" s="281"/>
      <c r="P829" s="279" t="s">
        <v>19</v>
      </c>
      <c r="Q829" s="281"/>
      <c r="R829" s="285"/>
      <c r="S829" s="286"/>
      <c r="T829" s="286"/>
      <c r="U829" s="291"/>
      <c r="V829" s="285"/>
      <c r="W829" s="287"/>
      <c r="X829" s="290"/>
    </row>
    <row r="830" spans="1:24" ht="16.5" customHeight="1">
      <c r="A830" s="277"/>
      <c r="B830" s="237" t="s">
        <v>20</v>
      </c>
      <c r="C830" s="107" t="s">
        <v>21</v>
      </c>
      <c r="D830" s="216" t="s">
        <v>22</v>
      </c>
      <c r="E830" s="216" t="s">
        <v>22</v>
      </c>
      <c r="F830" s="216" t="s">
        <v>22</v>
      </c>
      <c r="G830" s="216" t="s">
        <v>22</v>
      </c>
      <c r="H830" s="216" t="s">
        <v>22</v>
      </c>
      <c r="I830" s="216" t="s">
        <v>22</v>
      </c>
      <c r="J830" s="216" t="s">
        <v>22</v>
      </c>
      <c r="K830" s="216" t="s">
        <v>22</v>
      </c>
      <c r="L830" s="216" t="s">
        <v>22</v>
      </c>
      <c r="M830" s="216" t="s">
        <v>22</v>
      </c>
      <c r="N830" s="216" t="s">
        <v>22</v>
      </c>
      <c r="O830" s="216" t="s">
        <v>22</v>
      </c>
      <c r="P830" s="216" t="s">
        <v>22</v>
      </c>
      <c r="Q830" s="216" t="s">
        <v>22</v>
      </c>
      <c r="R830" s="216" t="s">
        <v>22</v>
      </c>
      <c r="S830" s="216" t="s">
        <v>22</v>
      </c>
      <c r="T830" s="235" t="s">
        <v>23</v>
      </c>
      <c r="U830" s="80"/>
      <c r="V830" s="289" t="s">
        <v>25</v>
      </c>
      <c r="W830" s="269" t="s">
        <v>26</v>
      </c>
      <c r="X830" s="290"/>
    </row>
    <row r="831" spans="1:24" ht="16.5" customHeight="1">
      <c r="A831" s="277"/>
      <c r="B831" s="237" t="s">
        <v>27</v>
      </c>
      <c r="C831" s="107" t="s">
        <v>28</v>
      </c>
      <c r="D831" s="61" t="s">
        <v>29</v>
      </c>
      <c r="E831" s="61" t="s">
        <v>29</v>
      </c>
      <c r="F831" s="61" t="s">
        <v>29</v>
      </c>
      <c r="G831" s="61" t="s">
        <v>29</v>
      </c>
      <c r="H831" s="61" t="s">
        <v>29</v>
      </c>
      <c r="I831" s="61" t="s">
        <v>29</v>
      </c>
      <c r="J831" s="61" t="s">
        <v>29</v>
      </c>
      <c r="K831" s="61" t="s">
        <v>29</v>
      </c>
      <c r="L831" s="61" t="s">
        <v>29</v>
      </c>
      <c r="M831" s="61" t="s">
        <v>29</v>
      </c>
      <c r="N831" s="61" t="s">
        <v>29</v>
      </c>
      <c r="O831" s="61" t="s">
        <v>29</v>
      </c>
      <c r="P831" s="61" t="s">
        <v>29</v>
      </c>
      <c r="Q831" s="61" t="s">
        <v>29</v>
      </c>
      <c r="R831" s="61" t="s">
        <v>29</v>
      </c>
      <c r="S831" s="61" t="s">
        <v>29</v>
      </c>
      <c r="T831" s="62"/>
      <c r="U831" s="237" t="s">
        <v>24</v>
      </c>
      <c r="V831" s="287"/>
      <c r="W831" s="270"/>
      <c r="X831" s="290"/>
    </row>
    <row r="832" spans="1:24" ht="16.5" customHeight="1">
      <c r="A832" s="278"/>
      <c r="B832" s="114"/>
      <c r="C832" s="238"/>
      <c r="D832" s="115" t="s">
        <v>202</v>
      </c>
      <c r="E832" s="115" t="s">
        <v>203</v>
      </c>
      <c r="F832" s="115" t="s">
        <v>202</v>
      </c>
      <c r="G832" s="115" t="s">
        <v>203</v>
      </c>
      <c r="H832" s="115" t="s">
        <v>202</v>
      </c>
      <c r="I832" s="115" t="s">
        <v>203</v>
      </c>
      <c r="J832" s="115" t="s">
        <v>202</v>
      </c>
      <c r="K832" s="115" t="s">
        <v>203</v>
      </c>
      <c r="L832" s="115" t="s">
        <v>202</v>
      </c>
      <c r="M832" s="115" t="s">
        <v>203</v>
      </c>
      <c r="N832" s="115" t="s">
        <v>202</v>
      </c>
      <c r="O832" s="115" t="s">
        <v>203</v>
      </c>
      <c r="P832" s="115" t="s">
        <v>202</v>
      </c>
      <c r="Q832" s="115" t="s">
        <v>203</v>
      </c>
      <c r="R832" s="115" t="s">
        <v>202</v>
      </c>
      <c r="S832" s="115" t="s">
        <v>203</v>
      </c>
      <c r="T832" s="62" t="s">
        <v>32</v>
      </c>
      <c r="U832" s="217"/>
      <c r="V832" s="228" t="s">
        <v>32</v>
      </c>
      <c r="W832" s="226" t="s">
        <v>32</v>
      </c>
      <c r="X832" s="270"/>
    </row>
    <row r="833" spans="1:24" ht="16.5" customHeight="1">
      <c r="A833" s="242">
        <v>1</v>
      </c>
      <c r="B833" s="128">
        <v>2</v>
      </c>
      <c r="C833" s="129">
        <v>3</v>
      </c>
      <c r="D833" s="242">
        <v>4</v>
      </c>
      <c r="E833" s="128">
        <v>5</v>
      </c>
      <c r="F833" s="130" t="s">
        <v>33</v>
      </c>
      <c r="G833" s="130" t="s">
        <v>34</v>
      </c>
      <c r="H833" s="130" t="s">
        <v>35</v>
      </c>
      <c r="I833" s="131">
        <v>9</v>
      </c>
      <c r="J833" s="131">
        <v>10</v>
      </c>
      <c r="K833" s="132" t="s">
        <v>36</v>
      </c>
      <c r="L833" s="131">
        <v>12</v>
      </c>
      <c r="M833" s="131">
        <v>13</v>
      </c>
      <c r="N833" s="131">
        <v>14</v>
      </c>
      <c r="O833" s="131">
        <v>15</v>
      </c>
      <c r="P833" s="131">
        <v>16</v>
      </c>
      <c r="Q833" s="131">
        <v>17</v>
      </c>
      <c r="R833" s="131">
        <v>18</v>
      </c>
      <c r="S833" s="131">
        <v>19</v>
      </c>
      <c r="T833" s="131">
        <v>20</v>
      </c>
      <c r="U833" s="168">
        <v>21</v>
      </c>
      <c r="V833" s="133">
        <v>22</v>
      </c>
      <c r="W833" s="134">
        <v>23</v>
      </c>
      <c r="X833" s="133">
        <v>24</v>
      </c>
    </row>
    <row r="834" spans="1:24" ht="16.5" customHeight="1">
      <c r="A834" s="135">
        <v>1</v>
      </c>
      <c r="B834" s="136" t="s">
        <v>37</v>
      </c>
      <c r="C834" s="227" t="s">
        <v>38</v>
      </c>
      <c r="D834" s="65">
        <f>SUM(E720)</f>
        <v>9500</v>
      </c>
      <c r="E834" s="65">
        <v>10800</v>
      </c>
      <c r="F834" s="65">
        <f>SUM(G720)</f>
        <v>8000</v>
      </c>
      <c r="G834" s="65">
        <v>10000</v>
      </c>
      <c r="H834" s="65">
        <f>SUM(I720)</f>
        <v>8000</v>
      </c>
      <c r="I834" s="65">
        <v>9500</v>
      </c>
      <c r="J834" s="65">
        <f>SUM(K720)</f>
        <v>7500</v>
      </c>
      <c r="K834" s="65">
        <v>9000</v>
      </c>
      <c r="L834" s="65">
        <f>SUM(M720)</f>
        <v>8000</v>
      </c>
      <c r="M834" s="65">
        <v>10000</v>
      </c>
      <c r="N834" s="65">
        <f>SUM(O720)</f>
        <v>9000</v>
      </c>
      <c r="O834" s="65">
        <v>10800</v>
      </c>
      <c r="P834" s="65">
        <f>SUM(Q720)</f>
        <v>9000</v>
      </c>
      <c r="Q834" s="65">
        <v>9000</v>
      </c>
      <c r="R834" s="101">
        <f>SUM(D834+F834+H834+J834+L834+N834+P834)/7</f>
        <v>8428.5714285714294</v>
      </c>
      <c r="S834" s="66">
        <f>SUM(E834+G834+I834+K834+M834+O834+Q834)/7</f>
        <v>9871.4285714285706</v>
      </c>
      <c r="T834" s="71">
        <f>SUM(S834-R834)</f>
        <v>1442.8571428571413</v>
      </c>
      <c r="U834" s="102">
        <f>AVERAGE(S834-R834)/R834</f>
        <v>0.1711864406779659</v>
      </c>
      <c r="V834" s="73">
        <f>MAX(E834,G834,I834,K834,M834,O834,Q834)</f>
        <v>10800</v>
      </c>
      <c r="W834" s="74">
        <f>MIN(E834,G834,I834,K834,M834,O834,Q834)</f>
        <v>9000</v>
      </c>
      <c r="X834" s="79"/>
    </row>
    <row r="835" spans="1:24" ht="16.5" customHeight="1">
      <c r="A835" s="135">
        <v>2</v>
      </c>
      <c r="B835" s="106" t="s">
        <v>39</v>
      </c>
      <c r="C835" s="107" t="s">
        <v>38</v>
      </c>
      <c r="D835" s="65">
        <f>SUM(E721)</f>
        <v>12000</v>
      </c>
      <c r="E835" s="66">
        <v>12000</v>
      </c>
      <c r="F835" s="65">
        <f>SUM(G721)</f>
        <v>11000</v>
      </c>
      <c r="G835" s="66">
        <v>11000</v>
      </c>
      <c r="H835" s="65">
        <f>SUM(I721)</f>
        <v>11000</v>
      </c>
      <c r="I835" s="66">
        <v>10000</v>
      </c>
      <c r="J835" s="65">
        <f>SUM(K721)</f>
        <v>10000</v>
      </c>
      <c r="K835" s="66">
        <v>11000</v>
      </c>
      <c r="L835" s="65">
        <f>SUM(M721)</f>
        <v>12000</v>
      </c>
      <c r="M835" s="66">
        <v>12000</v>
      </c>
      <c r="N835" s="65">
        <f>SUM(O721)</f>
        <v>11000</v>
      </c>
      <c r="O835" s="66">
        <v>11000</v>
      </c>
      <c r="P835" s="65">
        <f>SUM(Q721)</f>
        <v>11000</v>
      </c>
      <c r="Q835" s="66">
        <v>11000</v>
      </c>
      <c r="R835" s="137">
        <f>SUM(D835+F835+H835+J835+L835+N835+P835)/7</f>
        <v>11142.857142857143</v>
      </c>
      <c r="S835" s="66">
        <f>SUM(E835+G835+I835+K835+M835+O835+Q835)/7</f>
        <v>11142.857142857143</v>
      </c>
      <c r="T835" s="75">
        <f>SUM(S835-R835)</f>
        <v>0</v>
      </c>
      <c r="U835" s="76">
        <f>AVERAGE(S835-R835)/R835</f>
        <v>0</v>
      </c>
      <c r="V835" s="98">
        <f>MAX(E835,G835,I835,K835,M835,O835,Q835)</f>
        <v>12000</v>
      </c>
      <c r="W835" s="138">
        <f>MIN(E835,G835,I835,K835,M835,O835,Q835)</f>
        <v>10000</v>
      </c>
      <c r="X835" s="79"/>
    </row>
    <row r="836" spans="1:24" ht="16.5" customHeight="1">
      <c r="A836" s="114">
        <v>3</v>
      </c>
      <c r="B836" s="139" t="s">
        <v>40</v>
      </c>
      <c r="C836" s="82"/>
      <c r="D836" s="82"/>
      <c r="E836" s="83"/>
      <c r="F836" s="82"/>
      <c r="G836" s="83"/>
      <c r="H836" s="82"/>
      <c r="I836" s="83"/>
      <c r="J836" s="82"/>
      <c r="K836" s="83"/>
      <c r="L836" s="82"/>
      <c r="M836" s="83"/>
      <c r="N836" s="82"/>
      <c r="O836" s="83"/>
      <c r="P836" s="82"/>
      <c r="Q836" s="83"/>
      <c r="R836" s="83"/>
      <c r="S836" s="84"/>
      <c r="T836" s="84"/>
      <c r="U836" s="85"/>
      <c r="V836" s="86"/>
      <c r="W836" s="87"/>
      <c r="X836" s="88"/>
    </row>
    <row r="837" spans="1:24" ht="16.5" customHeight="1">
      <c r="A837" s="135"/>
      <c r="B837" s="140" t="s">
        <v>175</v>
      </c>
      <c r="C837" s="227" t="s">
        <v>154</v>
      </c>
      <c r="D837" s="65">
        <f>SUM(E723)</f>
        <v>12500</v>
      </c>
      <c r="E837" s="64">
        <v>12500</v>
      </c>
      <c r="F837" s="65">
        <f>SUM(G723)</f>
        <v>12000</v>
      </c>
      <c r="G837" s="64">
        <v>12000</v>
      </c>
      <c r="H837" s="65">
        <f>SUM(I723)</f>
        <v>15000</v>
      </c>
      <c r="I837" s="64">
        <v>15000</v>
      </c>
      <c r="J837" s="65">
        <f>SUM(K723)</f>
        <v>13500</v>
      </c>
      <c r="K837" s="64">
        <v>13500</v>
      </c>
      <c r="L837" s="65">
        <f>SUM(M723)</f>
        <v>14000</v>
      </c>
      <c r="M837" s="64">
        <v>14000</v>
      </c>
      <c r="N837" s="65">
        <f>SUM(O723)</f>
        <v>13000</v>
      </c>
      <c r="O837" s="64">
        <v>13000</v>
      </c>
      <c r="P837" s="65">
        <f>SUM(Q723)</f>
        <v>14000</v>
      </c>
      <c r="Q837" s="64">
        <v>14000</v>
      </c>
      <c r="R837" s="142">
        <f>SUM(D837+F837+H837+J837+L837+N837+P837)/7</f>
        <v>13428.571428571429</v>
      </c>
      <c r="S837" s="64">
        <f>SUM(E837+G837+I837+K837+M837+O837+Q837)/7</f>
        <v>13428.571428571429</v>
      </c>
      <c r="T837" s="92">
        <f>SUM(S837-R837)</f>
        <v>0</v>
      </c>
      <c r="U837" s="93">
        <f>AVERAGE(S837-R837)/R837</f>
        <v>0</v>
      </c>
      <c r="V837" s="69">
        <f>MAX(E837,G837,I837,K837,M837,O837,Q837)</f>
        <v>15000</v>
      </c>
      <c r="W837" s="70">
        <f>MIN(E837,G837,I837,K837,M837,O837,Q837)</f>
        <v>12000</v>
      </c>
      <c r="X837" s="79"/>
    </row>
    <row r="838" spans="1:24" ht="16.5" customHeight="1">
      <c r="A838" s="79">
        <v>4</v>
      </c>
      <c r="B838" s="106" t="s">
        <v>43</v>
      </c>
      <c r="C838" s="82"/>
      <c r="D838" s="82"/>
      <c r="E838" s="83"/>
      <c r="F838" s="82"/>
      <c r="G838" s="83"/>
      <c r="H838" s="82"/>
      <c r="I838" s="83"/>
      <c r="J838" s="82"/>
      <c r="K838" s="83"/>
      <c r="L838" s="82"/>
      <c r="M838" s="83"/>
      <c r="N838" s="82"/>
      <c r="O838" s="83"/>
      <c r="P838" s="82"/>
      <c r="Q838" s="83"/>
      <c r="R838" s="83"/>
      <c r="S838" s="84"/>
      <c r="T838" s="84"/>
      <c r="U838" s="85"/>
      <c r="V838" s="86"/>
      <c r="W838" s="87"/>
      <c r="X838" s="79"/>
    </row>
    <row r="839" spans="1:24" ht="16.5" customHeight="1">
      <c r="A839" s="79"/>
      <c r="B839" s="78" t="s">
        <v>44</v>
      </c>
      <c r="C839" s="100" t="s">
        <v>38</v>
      </c>
      <c r="D839" s="65">
        <f>SUM(E725)</f>
        <v>7500</v>
      </c>
      <c r="E839" s="64">
        <v>7500</v>
      </c>
      <c r="F839" s="65">
        <f>SUM(G725)</f>
        <v>10000</v>
      </c>
      <c r="G839" s="64">
        <v>10000</v>
      </c>
      <c r="H839" s="65">
        <f>SUM(I725)</f>
        <v>7000</v>
      </c>
      <c r="I839" s="64">
        <v>7000</v>
      </c>
      <c r="J839" s="65">
        <f>SUM(K725)</f>
        <v>7000</v>
      </c>
      <c r="K839" s="64">
        <v>6500</v>
      </c>
      <c r="L839" s="65">
        <f>SUM(M725)</f>
        <v>8000</v>
      </c>
      <c r="M839" s="64">
        <v>8000</v>
      </c>
      <c r="N839" s="65">
        <f>SUM(O725)</f>
        <v>7500</v>
      </c>
      <c r="O839" s="64">
        <v>7500</v>
      </c>
      <c r="P839" s="65">
        <f>SUM(Q725)</f>
        <v>10000</v>
      </c>
      <c r="Q839" s="64">
        <v>10000</v>
      </c>
      <c r="R839" s="142">
        <f>SUM(D839+F839+H839+J839+L839+N839+P839)/7</f>
        <v>8142.8571428571431</v>
      </c>
      <c r="S839" s="64">
        <f>SUM(E839+G839+I839+K839+M839+O839+Q839)/7</f>
        <v>8071.4285714285716</v>
      </c>
      <c r="T839" s="92">
        <f>SUM(S839-R839)</f>
        <v>-71.428571428571558</v>
      </c>
      <c r="U839" s="93">
        <f>AVERAGE(S839-R839)/R839</f>
        <v>-8.7719298245614186E-3</v>
      </c>
      <c r="V839" s="69">
        <f>MAX(E839,G839,I839,K839,M839,O839,Q839)</f>
        <v>10000</v>
      </c>
      <c r="W839" s="70">
        <f>MIN(E839,G839,I839,K839,M839,O839,Q839)</f>
        <v>6500</v>
      </c>
      <c r="X839" s="79"/>
    </row>
    <row r="840" spans="1:24" ht="16.5" customHeight="1">
      <c r="A840" s="114">
        <v>5</v>
      </c>
      <c r="B840" s="143" t="s">
        <v>45</v>
      </c>
      <c r="C840" s="82"/>
      <c r="D840" s="82"/>
      <c r="E840" s="83"/>
      <c r="F840" s="82"/>
      <c r="G840" s="83"/>
      <c r="H840" s="82"/>
      <c r="I840" s="83"/>
      <c r="J840" s="82"/>
      <c r="K840" s="83"/>
      <c r="L840" s="82"/>
      <c r="M840" s="83"/>
      <c r="N840" s="82"/>
      <c r="O840" s="83"/>
      <c r="P840" s="82"/>
      <c r="Q840" s="83"/>
      <c r="R840" s="83"/>
      <c r="S840" s="84"/>
      <c r="T840" s="84"/>
      <c r="U840" s="85"/>
      <c r="V840" s="86"/>
      <c r="W840" s="87"/>
      <c r="X840" s="79"/>
    </row>
    <row r="841" spans="1:24" ht="16.5" customHeight="1">
      <c r="A841" s="79"/>
      <c r="B841" s="78" t="s">
        <v>46</v>
      </c>
      <c r="C841" s="100" t="s">
        <v>38</v>
      </c>
      <c r="D841" s="65">
        <f t="shared" ref="D841:F842" si="747">SUM(E727)</f>
        <v>95000</v>
      </c>
      <c r="E841" s="65">
        <v>95000</v>
      </c>
      <c r="F841" s="65">
        <f t="shared" si="747"/>
        <v>95000</v>
      </c>
      <c r="G841" s="65">
        <v>95000</v>
      </c>
      <c r="H841" s="65">
        <f t="shared" ref="H841" si="748">SUM(I727)</f>
        <v>95000</v>
      </c>
      <c r="I841" s="65">
        <v>95000</v>
      </c>
      <c r="J841" s="65">
        <f t="shared" ref="J841" si="749">SUM(K727)</f>
        <v>95000</v>
      </c>
      <c r="K841" s="65">
        <v>95000</v>
      </c>
      <c r="L841" s="65">
        <f t="shared" ref="L841" si="750">SUM(M727)</f>
        <v>100000</v>
      </c>
      <c r="M841" s="65">
        <v>100000</v>
      </c>
      <c r="N841" s="65">
        <f t="shared" ref="N841" si="751">SUM(O727)</f>
        <v>95000</v>
      </c>
      <c r="O841" s="65">
        <v>95000</v>
      </c>
      <c r="P841" s="65">
        <f t="shared" ref="P841" si="752">SUM(Q727)</f>
        <v>95000</v>
      </c>
      <c r="Q841" s="65">
        <v>95000</v>
      </c>
      <c r="R841" s="101">
        <f>SUM(D841+F841+H841+J841+L841+N841+P841)/7</f>
        <v>95714.28571428571</v>
      </c>
      <c r="S841" s="65">
        <f>SUM(E841+G841+I841+K841+M841+O841+Q841)/7</f>
        <v>95714.28571428571</v>
      </c>
      <c r="T841" s="71">
        <f>SUM(S841-R841)</f>
        <v>0</v>
      </c>
      <c r="U841" s="102">
        <f>AVERAGE(S841-R841)/R841</f>
        <v>0</v>
      </c>
      <c r="V841" s="73">
        <f>MAX(E841,G841,I841,K841,M841,O841,Q841)</f>
        <v>100000</v>
      </c>
      <c r="W841" s="74">
        <f>MIN(E841,G841,I841,K841,M841,O841,Q841)</f>
        <v>95000</v>
      </c>
      <c r="X841" s="79"/>
    </row>
    <row r="842" spans="1:24" ht="16.5" customHeight="1">
      <c r="A842" s="135"/>
      <c r="B842" s="78" t="s">
        <v>47</v>
      </c>
      <c r="C842" s="120" t="s">
        <v>38</v>
      </c>
      <c r="D842" s="65">
        <f t="shared" si="747"/>
        <v>33000</v>
      </c>
      <c r="E842" s="65">
        <v>33000</v>
      </c>
      <c r="F842" s="65">
        <f t="shared" si="747"/>
        <v>40000</v>
      </c>
      <c r="G842" s="65">
        <v>20000</v>
      </c>
      <c r="H842" s="65">
        <f t="shared" ref="H842" si="753">SUM(I728)</f>
        <v>40000</v>
      </c>
      <c r="I842" s="65">
        <v>40000</v>
      </c>
      <c r="J842" s="65">
        <f t="shared" ref="J842" si="754">SUM(K728)</f>
        <v>30000</v>
      </c>
      <c r="K842" s="65">
        <v>30000</v>
      </c>
      <c r="L842" s="65">
        <f t="shared" ref="L842" si="755">SUM(M728)</f>
        <v>19000</v>
      </c>
      <c r="M842" s="65">
        <v>17000</v>
      </c>
      <c r="N842" s="65">
        <f t="shared" ref="N842" si="756">SUM(O728)</f>
        <v>45000</v>
      </c>
      <c r="O842" s="65">
        <v>40000</v>
      </c>
      <c r="P842" s="65">
        <f t="shared" ref="P842" si="757">SUM(Q728)</f>
        <v>28000</v>
      </c>
      <c r="Q842" s="65">
        <v>28000</v>
      </c>
      <c r="R842" s="101">
        <f>SUM(D842+F842+H842+J842+L842+N842+P842)/7</f>
        <v>33571.428571428572</v>
      </c>
      <c r="S842" s="65">
        <f>SUM(E842+G842+I842+K842+M842+O842+Q842)/7</f>
        <v>29714.285714285714</v>
      </c>
      <c r="T842" s="71">
        <f>SUM(S842-R842)</f>
        <v>-3857.1428571428587</v>
      </c>
      <c r="U842" s="102">
        <f>AVERAGE(S842-R842)/R842</f>
        <v>-0.11489361702127664</v>
      </c>
      <c r="V842" s="73">
        <f>MAX(E842,G842,I842,K842,M842,O842,Q842)</f>
        <v>40000</v>
      </c>
      <c r="W842" s="74">
        <f>MIN(E842,G842,I842,K842,M842,O842,Q842)</f>
        <v>17000</v>
      </c>
      <c r="X842" s="79"/>
    </row>
    <row r="843" spans="1:24" ht="16.5" customHeight="1">
      <c r="A843" s="114">
        <v>6</v>
      </c>
      <c r="B843" s="106" t="s">
        <v>48</v>
      </c>
      <c r="C843" s="82"/>
      <c r="D843" s="82"/>
      <c r="E843" s="83"/>
      <c r="F843" s="82"/>
      <c r="G843" s="83"/>
      <c r="H843" s="82"/>
      <c r="I843" s="83"/>
      <c r="J843" s="82"/>
      <c r="K843" s="83"/>
      <c r="L843" s="82"/>
      <c r="M843" s="83"/>
      <c r="N843" s="82"/>
      <c r="O843" s="83"/>
      <c r="P843" s="82"/>
      <c r="Q843" s="83"/>
      <c r="R843" s="83"/>
      <c r="S843" s="84"/>
      <c r="T843" s="84"/>
      <c r="U843" s="85"/>
      <c r="V843" s="86"/>
      <c r="W843" s="87"/>
      <c r="X843" s="79"/>
    </row>
    <row r="844" spans="1:24" ht="16.5" customHeight="1">
      <c r="A844" s="114"/>
      <c r="B844" s="78" t="s">
        <v>49</v>
      </c>
      <c r="C844" s="120" t="s">
        <v>38</v>
      </c>
      <c r="D844" s="65">
        <f>SUM(E730)</f>
        <v>20000</v>
      </c>
      <c r="E844" s="65">
        <v>20000</v>
      </c>
      <c r="F844" s="65">
        <f>SUM(G730)</f>
        <v>22500</v>
      </c>
      <c r="G844" s="65">
        <v>22500</v>
      </c>
      <c r="H844" s="65">
        <f>SUM(I730)</f>
        <v>22500</v>
      </c>
      <c r="I844" s="65">
        <v>22000</v>
      </c>
      <c r="J844" s="65">
        <f>SUM(K730)</f>
        <v>21000</v>
      </c>
      <c r="K844" s="65">
        <v>21000</v>
      </c>
      <c r="L844" s="65">
        <f>SUM(M730)</f>
        <v>21000</v>
      </c>
      <c r="M844" s="65">
        <v>21000</v>
      </c>
      <c r="N844" s="65">
        <f>SUM(O730)</f>
        <v>22000</v>
      </c>
      <c r="O844" s="65">
        <v>22000</v>
      </c>
      <c r="P844" s="65">
        <f>SUM(Q730)</f>
        <v>22000</v>
      </c>
      <c r="Q844" s="65">
        <v>22000</v>
      </c>
      <c r="R844" s="101">
        <f>SUM(D844+F844+H844+J844+L844+N844+P844)/7</f>
        <v>21571.428571428572</v>
      </c>
      <c r="S844" s="65">
        <f>SUM(E844+G844+I844+K844+M844+O844+Q844)/7</f>
        <v>21500</v>
      </c>
      <c r="T844" s="71">
        <f>SUM(S844-R844)</f>
        <v>-71.428571428572468</v>
      </c>
      <c r="U844" s="102">
        <f>AVERAGE(S844-R844)/R844</f>
        <v>-3.3112582781457435E-3</v>
      </c>
      <c r="V844" s="73">
        <f>MAX(E844,G844,I844,K844,M844,O844,Q844)</f>
        <v>22500</v>
      </c>
      <c r="W844" s="74">
        <f>MIN(E844,G844,I844,K844,M844,O844,Q844)</f>
        <v>20000</v>
      </c>
      <c r="X844" s="79"/>
    </row>
    <row r="845" spans="1:24" ht="16.5" customHeight="1">
      <c r="A845" s="114">
        <v>7</v>
      </c>
      <c r="B845" s="143" t="s">
        <v>50</v>
      </c>
      <c r="C845" s="82"/>
      <c r="D845" s="82"/>
      <c r="E845" s="83"/>
      <c r="F845" s="82"/>
      <c r="G845" s="83"/>
      <c r="H845" s="82"/>
      <c r="I845" s="83"/>
      <c r="J845" s="82"/>
      <c r="K845" s="83"/>
      <c r="L845" s="82"/>
      <c r="M845" s="83"/>
      <c r="N845" s="82"/>
      <c r="O845" s="83"/>
      <c r="P845" s="82"/>
      <c r="Q845" s="83"/>
      <c r="R845" s="83"/>
      <c r="S845" s="84"/>
      <c r="T845" s="84"/>
      <c r="U845" s="85"/>
      <c r="V845" s="86"/>
      <c r="W845" s="87"/>
      <c r="X845" s="79"/>
    </row>
    <row r="846" spans="1:24" ht="16.5" customHeight="1">
      <c r="A846" s="79"/>
      <c r="B846" s="145" t="s">
        <v>51</v>
      </c>
      <c r="C846" s="120" t="s">
        <v>38</v>
      </c>
      <c r="D846" s="65">
        <f t="shared" ref="D846:F847" si="758">SUM(E732)</f>
        <v>22000</v>
      </c>
      <c r="E846" s="65">
        <v>20000</v>
      </c>
      <c r="F846" s="65">
        <f t="shared" si="758"/>
        <v>35000</v>
      </c>
      <c r="G846" s="65">
        <v>30000</v>
      </c>
      <c r="H846" s="65">
        <f t="shared" ref="H846" si="759">SUM(I732)</f>
        <v>20000</v>
      </c>
      <c r="I846" s="65">
        <v>18000</v>
      </c>
      <c r="J846" s="65">
        <f t="shared" ref="J846" si="760">SUM(K732)</f>
        <v>16000</v>
      </c>
      <c r="K846" s="65">
        <v>30000</v>
      </c>
      <c r="L846" s="65">
        <f t="shared" ref="L846" si="761">SUM(M732)</f>
        <v>20000</v>
      </c>
      <c r="M846" s="65">
        <v>20000</v>
      </c>
      <c r="N846" s="65">
        <f t="shared" ref="N846" si="762">SUM(O732)</f>
        <v>30000</v>
      </c>
      <c r="O846" s="65">
        <v>30000</v>
      </c>
      <c r="P846" s="65">
        <f t="shared" ref="P846" si="763">SUM(Q732)</f>
        <v>30000</v>
      </c>
      <c r="Q846" s="65">
        <v>30000</v>
      </c>
      <c r="R846" s="101">
        <f>SUM(D846+F846+H846+J846+L846+N846+P846)/7</f>
        <v>24714.285714285714</v>
      </c>
      <c r="S846" s="65">
        <f>SUM(E846+G846+I846+K846+M846+O846+Q846)/7</f>
        <v>25428.571428571428</v>
      </c>
      <c r="T846" s="71">
        <f>SUM(S846-R846)</f>
        <v>714.28571428571377</v>
      </c>
      <c r="U846" s="102">
        <f>AVERAGE(S846-R846)/R846</f>
        <v>2.8901734104046221E-2</v>
      </c>
      <c r="V846" s="73">
        <f>MAX(E846,G846,I846,K846,M846,O846,Q846)</f>
        <v>30000</v>
      </c>
      <c r="W846" s="74">
        <f>MIN(E846,G846,I846,K846,M846,O846,Q846)</f>
        <v>18000</v>
      </c>
      <c r="X846" s="79"/>
    </row>
    <row r="847" spans="1:24" ht="16.5" customHeight="1">
      <c r="A847" s="135"/>
      <c r="B847" s="78" t="s">
        <v>52</v>
      </c>
      <c r="C847" s="120" t="s">
        <v>38</v>
      </c>
      <c r="D847" s="65">
        <f t="shared" si="758"/>
        <v>18000</v>
      </c>
      <c r="E847" s="65">
        <v>17000</v>
      </c>
      <c r="F847" s="65">
        <f t="shared" si="758"/>
        <v>30000</v>
      </c>
      <c r="G847" s="65">
        <v>24000</v>
      </c>
      <c r="H847" s="65">
        <f t="shared" ref="H847" si="764">SUM(I733)</f>
        <v>25000</v>
      </c>
      <c r="I847" s="65">
        <v>20000</v>
      </c>
      <c r="J847" s="65">
        <f t="shared" ref="J847" si="765">SUM(K733)</f>
        <v>16000</v>
      </c>
      <c r="K847" s="65">
        <v>16000</v>
      </c>
      <c r="L847" s="65">
        <f t="shared" ref="L847" si="766">SUM(M733)</f>
        <v>20000</v>
      </c>
      <c r="M847" s="65">
        <v>15000</v>
      </c>
      <c r="N847" s="65">
        <f t="shared" ref="N847" si="767">SUM(O733)</f>
        <v>26000</v>
      </c>
      <c r="O847" s="65">
        <v>24000</v>
      </c>
      <c r="P847" s="65">
        <f t="shared" ref="P847" si="768">SUM(Q733)</f>
        <v>30000</v>
      </c>
      <c r="Q847" s="65">
        <v>30000</v>
      </c>
      <c r="R847" s="101">
        <f>SUM(D847+F847+H847+J847+L847+N847+P847)/7</f>
        <v>23571.428571428572</v>
      </c>
      <c r="S847" s="65">
        <f>SUM(E847+G847+I847+K847+M847+O847+Q847)/7</f>
        <v>20857.142857142859</v>
      </c>
      <c r="T847" s="71">
        <f>SUM(S847-R847)</f>
        <v>-2714.2857142857138</v>
      </c>
      <c r="U847" s="102">
        <f>AVERAGE(S847-R847)/R847</f>
        <v>-0.11515151515151513</v>
      </c>
      <c r="V847" s="73">
        <f>MAX(E847,G847,I847,K847,M847,O847,Q847)</f>
        <v>30000</v>
      </c>
      <c r="W847" s="74">
        <f>MIN(E847,G847,I847,K847,M847,O847,Q847)</f>
        <v>15000</v>
      </c>
      <c r="X847" s="79"/>
    </row>
    <row r="848" spans="1:24" ht="16.5" customHeight="1">
      <c r="A848" s="144">
        <v>8</v>
      </c>
      <c r="B848" s="146" t="s">
        <v>53</v>
      </c>
      <c r="C848" s="82"/>
      <c r="D848" s="82"/>
      <c r="E848" s="83"/>
      <c r="F848" s="82"/>
      <c r="G848" s="83"/>
      <c r="H848" s="82"/>
      <c r="I848" s="83"/>
      <c r="J848" s="82"/>
      <c r="K848" s="83"/>
      <c r="L848" s="82"/>
      <c r="M848" s="83"/>
      <c r="N848" s="82"/>
      <c r="O848" s="83"/>
      <c r="P848" s="82"/>
      <c r="Q848" s="83"/>
      <c r="R848" s="83"/>
      <c r="S848" s="84"/>
      <c r="T848" s="84"/>
      <c r="U848" s="85"/>
      <c r="V848" s="86"/>
      <c r="W848" s="87"/>
      <c r="X848" s="79"/>
    </row>
    <row r="849" spans="1:24" ht="16.5" customHeight="1">
      <c r="A849" s="114"/>
      <c r="B849" s="147" t="s">
        <v>54</v>
      </c>
      <c r="C849" s="120" t="s">
        <v>38</v>
      </c>
      <c r="D849" s="65">
        <f t="shared" ref="D849:F855" si="769">SUM(E735)</f>
        <v>16000</v>
      </c>
      <c r="E849" s="65">
        <v>16000</v>
      </c>
      <c r="F849" s="65">
        <f t="shared" si="769"/>
        <v>25000</v>
      </c>
      <c r="G849" s="65">
        <v>28000</v>
      </c>
      <c r="H849" s="65">
        <f t="shared" ref="H849" si="770">SUM(I735)</f>
        <v>16000</v>
      </c>
      <c r="I849" s="65">
        <v>16000</v>
      </c>
      <c r="J849" s="65">
        <f t="shared" ref="J849" si="771">SUM(K735)</f>
        <v>18000</v>
      </c>
      <c r="K849" s="65">
        <v>20000</v>
      </c>
      <c r="L849" s="65">
        <f t="shared" ref="L849" si="772">SUM(M735)</f>
        <v>20000</v>
      </c>
      <c r="M849" s="65">
        <v>10000</v>
      </c>
      <c r="N849" s="65">
        <f t="shared" ref="N849" si="773">SUM(O735)</f>
        <v>24000</v>
      </c>
      <c r="O849" s="65">
        <v>24000</v>
      </c>
      <c r="P849" s="65">
        <f t="shared" ref="P849" si="774">SUM(Q735)</f>
        <v>25000</v>
      </c>
      <c r="Q849" s="65">
        <v>25000</v>
      </c>
      <c r="R849" s="101">
        <f t="shared" ref="R849:S854" si="775">SUM(D849+F849+H849+J849+L849+N849+P849)/7</f>
        <v>20571.428571428572</v>
      </c>
      <c r="S849" s="65">
        <f t="shared" si="775"/>
        <v>19857.142857142859</v>
      </c>
      <c r="T849" s="71">
        <f t="shared" ref="T849:T855" si="776">SUM(S849-R849)</f>
        <v>-714.28571428571377</v>
      </c>
      <c r="U849" s="102">
        <f t="shared" ref="U849:U855" si="777">AVERAGE(S849-R849)/R849</f>
        <v>-3.4722222222222196E-2</v>
      </c>
      <c r="V849" s="73">
        <f t="shared" ref="V849:V855" si="778">MAX(E849,G849,I849,K849,M849,O849,Q849)</f>
        <v>28000</v>
      </c>
      <c r="W849" s="74">
        <f t="shared" ref="W849:W855" si="779">MIN(E849,G849,I849,K849,M849,O849,Q849)</f>
        <v>10000</v>
      </c>
      <c r="X849" s="79"/>
    </row>
    <row r="850" spans="1:24" ht="16.5" customHeight="1">
      <c r="A850" s="114"/>
      <c r="B850" s="106" t="s">
        <v>55</v>
      </c>
      <c r="C850" s="120" t="s">
        <v>38</v>
      </c>
      <c r="D850" s="65">
        <f t="shared" si="769"/>
        <v>22000</v>
      </c>
      <c r="E850" s="65">
        <v>28000</v>
      </c>
      <c r="F850" s="65">
        <f t="shared" si="769"/>
        <v>24000</v>
      </c>
      <c r="G850" s="65">
        <v>30000</v>
      </c>
      <c r="H850" s="65">
        <f t="shared" ref="H850" si="780">SUM(I736)</f>
        <v>33000</v>
      </c>
      <c r="I850" s="65">
        <v>28000</v>
      </c>
      <c r="J850" s="65">
        <f t="shared" ref="J850" si="781">SUM(K736)</f>
        <v>20000</v>
      </c>
      <c r="K850" s="65">
        <v>30000</v>
      </c>
      <c r="L850" s="65">
        <f t="shared" ref="L850" si="782">SUM(M736)</f>
        <v>30000</v>
      </c>
      <c r="M850" s="65">
        <v>25000</v>
      </c>
      <c r="N850" s="65">
        <f t="shared" ref="N850" si="783">SUM(O736)</f>
        <v>30000</v>
      </c>
      <c r="O850" s="65">
        <v>32000</v>
      </c>
      <c r="P850" s="65">
        <f t="shared" ref="P850" si="784">SUM(Q736)</f>
        <v>30000</v>
      </c>
      <c r="Q850" s="65">
        <v>30000</v>
      </c>
      <c r="R850" s="101">
        <f t="shared" si="775"/>
        <v>27000</v>
      </c>
      <c r="S850" s="65">
        <f t="shared" si="775"/>
        <v>29000</v>
      </c>
      <c r="T850" s="71">
        <f t="shared" si="776"/>
        <v>2000</v>
      </c>
      <c r="U850" s="102">
        <f t="shared" si="777"/>
        <v>7.407407407407407E-2</v>
      </c>
      <c r="V850" s="73">
        <f t="shared" si="778"/>
        <v>32000</v>
      </c>
      <c r="W850" s="74">
        <f t="shared" si="779"/>
        <v>25000</v>
      </c>
      <c r="X850" s="79"/>
    </row>
    <row r="851" spans="1:24" ht="16.5" customHeight="1">
      <c r="A851" s="79">
        <v>9</v>
      </c>
      <c r="B851" s="88" t="s">
        <v>56</v>
      </c>
      <c r="C851" s="148" t="s">
        <v>38</v>
      </c>
      <c r="D851" s="65">
        <f t="shared" si="769"/>
        <v>16000</v>
      </c>
      <c r="E851" s="65">
        <v>20000</v>
      </c>
      <c r="F851" s="65">
        <f t="shared" si="769"/>
        <v>24000</v>
      </c>
      <c r="G851" s="65">
        <v>24000</v>
      </c>
      <c r="H851" s="65">
        <f t="shared" ref="H851" si="785">SUM(I737)</f>
        <v>13000</v>
      </c>
      <c r="I851" s="65">
        <v>16000</v>
      </c>
      <c r="J851" s="65">
        <f t="shared" ref="J851" si="786">SUM(K737)</f>
        <v>15000</v>
      </c>
      <c r="K851" s="65">
        <v>20000</v>
      </c>
      <c r="L851" s="65">
        <f t="shared" ref="L851" si="787">SUM(M737)</f>
        <v>20000</v>
      </c>
      <c r="M851" s="65">
        <v>20000</v>
      </c>
      <c r="N851" s="65">
        <f t="shared" ref="N851" si="788">SUM(O737)</f>
        <v>20000</v>
      </c>
      <c r="O851" s="65">
        <v>20000</v>
      </c>
      <c r="P851" s="65">
        <f t="shared" ref="P851" si="789">SUM(Q737)</f>
        <v>20000</v>
      </c>
      <c r="Q851" s="65">
        <v>20000</v>
      </c>
      <c r="R851" s="101">
        <f t="shared" si="775"/>
        <v>18285.714285714286</v>
      </c>
      <c r="S851" s="65">
        <f t="shared" si="775"/>
        <v>20000</v>
      </c>
      <c r="T851" s="71">
        <f t="shared" si="776"/>
        <v>1714.2857142857138</v>
      </c>
      <c r="U851" s="102">
        <f t="shared" si="777"/>
        <v>9.3749999999999972E-2</v>
      </c>
      <c r="V851" s="73">
        <f t="shared" si="778"/>
        <v>24000</v>
      </c>
      <c r="W851" s="74">
        <f t="shared" si="779"/>
        <v>16000</v>
      </c>
      <c r="X851" s="79"/>
    </row>
    <row r="852" spans="1:24" ht="16.5" customHeight="1">
      <c r="A852" s="79">
        <v>10</v>
      </c>
      <c r="B852" s="88" t="s">
        <v>57</v>
      </c>
      <c r="C852" s="148" t="s">
        <v>38</v>
      </c>
      <c r="D852" s="65">
        <f t="shared" si="769"/>
        <v>16000</v>
      </c>
      <c r="E852" s="65">
        <v>16000</v>
      </c>
      <c r="F852" s="65">
        <f t="shared" si="769"/>
        <v>24000</v>
      </c>
      <c r="G852" s="65">
        <v>12000</v>
      </c>
      <c r="H852" s="65">
        <f t="shared" ref="H852" si="790">SUM(I738)</f>
        <v>14000</v>
      </c>
      <c r="I852" s="65">
        <v>20000</v>
      </c>
      <c r="J852" s="65">
        <f t="shared" ref="J852" si="791">SUM(K738)</f>
        <v>15000</v>
      </c>
      <c r="K852" s="65">
        <v>13000</v>
      </c>
      <c r="L852" s="65">
        <f t="shared" ref="L852" si="792">SUM(M738)</f>
        <v>20000</v>
      </c>
      <c r="M852" s="65">
        <v>20000</v>
      </c>
      <c r="N852" s="65">
        <f t="shared" ref="N852" si="793">SUM(O738)</f>
        <v>20000</v>
      </c>
      <c r="O852" s="65">
        <v>20000</v>
      </c>
      <c r="P852" s="65">
        <f t="shared" ref="P852" si="794">SUM(Q738)</f>
        <v>20000</v>
      </c>
      <c r="Q852" s="65">
        <v>20000</v>
      </c>
      <c r="R852" s="101">
        <f t="shared" si="775"/>
        <v>18428.571428571428</v>
      </c>
      <c r="S852" s="65">
        <f t="shared" si="775"/>
        <v>17285.714285714286</v>
      </c>
      <c r="T852" s="71">
        <f t="shared" si="776"/>
        <v>-1142.8571428571413</v>
      </c>
      <c r="U852" s="102">
        <f t="shared" si="777"/>
        <v>-6.2015503875968908E-2</v>
      </c>
      <c r="V852" s="73">
        <f t="shared" si="778"/>
        <v>20000</v>
      </c>
      <c r="W852" s="74">
        <f t="shared" si="779"/>
        <v>12000</v>
      </c>
      <c r="X852" s="79"/>
    </row>
    <row r="853" spans="1:24" ht="16.5" customHeight="1">
      <c r="A853" s="95">
        <v>11</v>
      </c>
      <c r="B853" s="88" t="s">
        <v>58</v>
      </c>
      <c r="C853" s="148" t="s">
        <v>38</v>
      </c>
      <c r="D853" s="65">
        <f t="shared" si="769"/>
        <v>8000</v>
      </c>
      <c r="E853" s="65">
        <v>8000</v>
      </c>
      <c r="F853" s="65">
        <f>SUM(G739)</f>
        <v>14000</v>
      </c>
      <c r="G853" s="65">
        <v>14000</v>
      </c>
      <c r="H853" s="65">
        <f t="shared" ref="H853" si="795">SUM(I739)</f>
        <v>14000</v>
      </c>
      <c r="I853" s="65">
        <v>5000</v>
      </c>
      <c r="J853" s="65">
        <f t="shared" ref="J853" si="796">SUM(K739)</f>
        <v>7000</v>
      </c>
      <c r="K853" s="65">
        <v>7000</v>
      </c>
      <c r="L853" s="65">
        <f t="shared" ref="L853" si="797">SUM(M739)</f>
        <v>10000</v>
      </c>
      <c r="M853" s="65">
        <v>10000</v>
      </c>
      <c r="N853" s="65">
        <f t="shared" ref="N853" si="798">SUM(O739)</f>
        <v>10000</v>
      </c>
      <c r="O853" s="65">
        <v>10000</v>
      </c>
      <c r="P853" s="65">
        <f t="shared" ref="P853" si="799">SUM(Q739)</f>
        <v>10000</v>
      </c>
      <c r="Q853" s="65">
        <v>10000</v>
      </c>
      <c r="R853" s="101">
        <f t="shared" si="775"/>
        <v>10428.571428571429</v>
      </c>
      <c r="S853" s="65">
        <f t="shared" si="775"/>
        <v>9142.8571428571431</v>
      </c>
      <c r="T853" s="71">
        <f t="shared" si="776"/>
        <v>-1285.7142857142862</v>
      </c>
      <c r="U853" s="102">
        <f t="shared" si="777"/>
        <v>-0.12328767123287675</v>
      </c>
      <c r="V853" s="73">
        <f t="shared" si="778"/>
        <v>14000</v>
      </c>
      <c r="W853" s="74">
        <f t="shared" si="779"/>
        <v>5000</v>
      </c>
      <c r="X853" s="79"/>
    </row>
    <row r="854" spans="1:24" ht="16.5" customHeight="1">
      <c r="A854" s="79">
        <v>12</v>
      </c>
      <c r="B854" s="149" t="s">
        <v>59</v>
      </c>
      <c r="C854" s="233" t="s">
        <v>38</v>
      </c>
      <c r="D854" s="65">
        <f t="shared" si="769"/>
        <v>5000</v>
      </c>
      <c r="E854" s="65">
        <v>5000</v>
      </c>
      <c r="F854" s="65">
        <f t="shared" si="769"/>
        <v>7000</v>
      </c>
      <c r="G854" s="65">
        <v>7000</v>
      </c>
      <c r="H854" s="65">
        <f t="shared" ref="H854" si="800">SUM(I740)</f>
        <v>7000</v>
      </c>
      <c r="I854" s="65">
        <v>7000</v>
      </c>
      <c r="J854" s="65">
        <f t="shared" ref="J854" si="801">SUM(K740)</f>
        <v>5000</v>
      </c>
      <c r="K854" s="65">
        <v>6000</v>
      </c>
      <c r="L854" s="65">
        <f t="shared" ref="L854" si="802">SUM(M740)</f>
        <v>6000</v>
      </c>
      <c r="M854" s="65">
        <v>6000</v>
      </c>
      <c r="N854" s="65">
        <f t="shared" ref="N854" si="803">SUM(O740)</f>
        <v>8000</v>
      </c>
      <c r="O854" s="65">
        <v>8000</v>
      </c>
      <c r="P854" s="65">
        <f t="shared" ref="P854" si="804">SUM(Q740)</f>
        <v>7000</v>
      </c>
      <c r="Q854" s="65">
        <v>7000</v>
      </c>
      <c r="R854" s="101">
        <f t="shared" si="775"/>
        <v>6428.5714285714284</v>
      </c>
      <c r="S854" s="65">
        <f t="shared" si="775"/>
        <v>6571.4285714285716</v>
      </c>
      <c r="T854" s="71">
        <f t="shared" si="776"/>
        <v>142.85714285714312</v>
      </c>
      <c r="U854" s="102">
        <f t="shared" si="777"/>
        <v>2.2222222222222265E-2</v>
      </c>
      <c r="V854" s="73">
        <f t="shared" si="778"/>
        <v>8000</v>
      </c>
      <c r="W854" s="74">
        <f t="shared" si="779"/>
        <v>5000</v>
      </c>
      <c r="X854" s="79"/>
    </row>
    <row r="855" spans="1:24" ht="16.5" customHeight="1">
      <c r="A855" s="95">
        <v>13</v>
      </c>
      <c r="B855" s="149" t="s">
        <v>60</v>
      </c>
      <c r="C855" s="233" t="s">
        <v>38</v>
      </c>
      <c r="D855" s="65">
        <f t="shared" si="769"/>
        <v>10000</v>
      </c>
      <c r="E855" s="65">
        <v>10000</v>
      </c>
      <c r="F855" s="65">
        <f t="shared" si="769"/>
        <v>11000</v>
      </c>
      <c r="G855" s="65">
        <v>11000</v>
      </c>
      <c r="H855" s="65">
        <f t="shared" ref="H855" si="805">SUM(I741)</f>
        <v>8000</v>
      </c>
      <c r="I855" s="65">
        <v>8000</v>
      </c>
      <c r="J855" s="65">
        <f t="shared" ref="J855" si="806">SUM(K741)</f>
        <v>8000</v>
      </c>
      <c r="K855" s="65">
        <v>10000</v>
      </c>
      <c r="L855" s="65">
        <f t="shared" ref="L855" si="807">SUM(M741)</f>
        <v>10000</v>
      </c>
      <c r="M855" s="65">
        <v>10000</v>
      </c>
      <c r="N855" s="65">
        <f t="shared" ref="N855" si="808">SUM(O741)</f>
        <v>10000</v>
      </c>
      <c r="O855" s="65">
        <v>10000</v>
      </c>
      <c r="P855" s="65">
        <f t="shared" ref="P855" si="809">SUM(Q741)</f>
        <v>12000</v>
      </c>
      <c r="Q855" s="65">
        <v>12000</v>
      </c>
      <c r="R855" s="101">
        <v>8000</v>
      </c>
      <c r="S855" s="65">
        <v>8000</v>
      </c>
      <c r="T855" s="71">
        <f t="shared" si="776"/>
        <v>0</v>
      </c>
      <c r="U855" s="102">
        <f t="shared" si="777"/>
        <v>0</v>
      </c>
      <c r="V855" s="73">
        <f t="shared" si="778"/>
        <v>12000</v>
      </c>
      <c r="W855" s="74">
        <f t="shared" si="779"/>
        <v>8000</v>
      </c>
      <c r="X855" s="79"/>
    </row>
    <row r="856" spans="1:24" ht="16.5" customHeight="1">
      <c r="A856" s="95">
        <v>14</v>
      </c>
      <c r="B856" s="149" t="s">
        <v>61</v>
      </c>
      <c r="C856" s="82"/>
      <c r="D856" s="82"/>
      <c r="E856" s="83"/>
      <c r="F856" s="82"/>
      <c r="G856" s="83"/>
      <c r="H856" s="82"/>
      <c r="I856" s="83"/>
      <c r="J856" s="82"/>
      <c r="K856" s="83"/>
      <c r="L856" s="82"/>
      <c r="M856" s="83"/>
      <c r="N856" s="82"/>
      <c r="O856" s="83"/>
      <c r="P856" s="82"/>
      <c r="Q856" s="83"/>
      <c r="R856" s="83"/>
      <c r="S856" s="84"/>
      <c r="T856" s="84"/>
      <c r="U856" s="85"/>
      <c r="V856" s="86"/>
      <c r="W856" s="87"/>
      <c r="X856" s="79"/>
    </row>
    <row r="857" spans="1:24" ht="16.5" customHeight="1">
      <c r="A857" s="79"/>
      <c r="B857" s="150" t="s">
        <v>62</v>
      </c>
      <c r="C857" s="233" t="s">
        <v>196</v>
      </c>
      <c r="D857" s="65">
        <f t="shared" ref="D857:F858" si="810">SUM(E743)</f>
        <v>10000</v>
      </c>
      <c r="E857" s="64">
        <v>10000</v>
      </c>
      <c r="F857" s="65">
        <f t="shared" si="810"/>
        <v>9000</v>
      </c>
      <c r="G857" s="64">
        <v>9000</v>
      </c>
      <c r="H857" s="65">
        <f t="shared" ref="H857" si="811">SUM(I743)</f>
        <v>9000</v>
      </c>
      <c r="I857" s="64">
        <v>9000</v>
      </c>
      <c r="J857" s="65">
        <f t="shared" ref="J857" si="812">SUM(K743)</f>
        <v>10500</v>
      </c>
      <c r="K857" s="64">
        <v>11000</v>
      </c>
      <c r="L857" s="65">
        <f t="shared" ref="L857" si="813">SUM(M743)</f>
        <v>9000</v>
      </c>
      <c r="M857" s="64">
        <v>9000</v>
      </c>
      <c r="N857" s="65">
        <f t="shared" ref="N857" si="814">SUM(O743)</f>
        <v>8500</v>
      </c>
      <c r="O857" s="64">
        <v>8500</v>
      </c>
      <c r="P857" s="65">
        <f t="shared" ref="P857" si="815">SUM(Q743)</f>
        <v>11000</v>
      </c>
      <c r="Q857" s="64">
        <v>11000</v>
      </c>
      <c r="R857" s="142">
        <f t="shared" ref="R857:S858" si="816">SUM(D857+F857+H857+J857+L857+N857+P857)/7</f>
        <v>9571.4285714285706</v>
      </c>
      <c r="S857" s="64">
        <f t="shared" si="816"/>
        <v>9642.8571428571431</v>
      </c>
      <c r="T857" s="92">
        <f>SUM(S857-R857)</f>
        <v>71.428571428572468</v>
      </c>
      <c r="U857" s="93">
        <f>AVERAGE(S857-R857)/R857</f>
        <v>7.4626865671642882E-3</v>
      </c>
      <c r="V857" s="69">
        <f>MAX(E857,G857,I857,K857,M857,O857,Q857)</f>
        <v>11000</v>
      </c>
      <c r="W857" s="70">
        <f>MIN(E857,G857,I857,K857,M857,O857,Q857)</f>
        <v>8500</v>
      </c>
      <c r="X857" s="79"/>
    </row>
    <row r="858" spans="1:24" ht="16.5" customHeight="1">
      <c r="A858" s="95"/>
      <c r="B858" s="140" t="s">
        <v>64</v>
      </c>
      <c r="C858" s="227" t="s">
        <v>65</v>
      </c>
      <c r="D858" s="65">
        <f t="shared" si="810"/>
        <v>13000</v>
      </c>
      <c r="E858" s="65">
        <v>13000</v>
      </c>
      <c r="F858" s="65">
        <f t="shared" si="810"/>
        <v>14000</v>
      </c>
      <c r="G858" s="65">
        <v>14000</v>
      </c>
      <c r="H858" s="65">
        <f t="shared" ref="H858" si="817">SUM(I744)</f>
        <v>14000</v>
      </c>
      <c r="I858" s="65">
        <v>14000</v>
      </c>
      <c r="J858" s="65">
        <f t="shared" ref="J858" si="818">SUM(K744)</f>
        <v>9000</v>
      </c>
      <c r="K858" s="65">
        <v>12500</v>
      </c>
      <c r="L858" s="65">
        <f t="shared" ref="L858" si="819">SUM(M744)</f>
        <v>9000</v>
      </c>
      <c r="M858" s="65">
        <v>9000</v>
      </c>
      <c r="N858" s="65">
        <f t="shared" ref="N858" si="820">SUM(O744)</f>
        <v>13000</v>
      </c>
      <c r="O858" s="65">
        <v>13000</v>
      </c>
      <c r="P858" s="65">
        <f t="shared" ref="P858" si="821">SUM(Q744)</f>
        <v>10000</v>
      </c>
      <c r="Q858" s="65">
        <v>10000</v>
      </c>
      <c r="R858" s="101">
        <f t="shared" si="816"/>
        <v>11714.285714285714</v>
      </c>
      <c r="S858" s="65">
        <f t="shared" si="816"/>
        <v>12214.285714285714</v>
      </c>
      <c r="T858" s="71">
        <f>SUM(S858-R858)</f>
        <v>500</v>
      </c>
      <c r="U858" s="102">
        <f>AVERAGE(S858-R858)/R858</f>
        <v>4.2682926829268296E-2</v>
      </c>
      <c r="V858" s="73">
        <f>MAX(E858,G858,I858,K858,M858,O858,Q858)</f>
        <v>14000</v>
      </c>
      <c r="W858" s="74">
        <f>MIN(E858,G858,I858,K858,M858,O858,Q858)</f>
        <v>9000</v>
      </c>
      <c r="X858" s="79"/>
    </row>
    <row r="859" spans="1:24" ht="16.5" customHeight="1">
      <c r="A859" s="79">
        <v>15</v>
      </c>
      <c r="B859" s="111" t="s">
        <v>69</v>
      </c>
      <c r="C859" s="82"/>
      <c r="D859" s="82"/>
      <c r="E859" s="83"/>
      <c r="F859" s="82"/>
      <c r="G859" s="83"/>
      <c r="H859" s="82"/>
      <c r="I859" s="83"/>
      <c r="J859" s="82"/>
      <c r="K859" s="83"/>
      <c r="L859" s="82"/>
      <c r="M859" s="83"/>
      <c r="N859" s="82"/>
      <c r="O859" s="83"/>
      <c r="P859" s="82"/>
      <c r="Q859" s="83"/>
      <c r="R859" s="83"/>
      <c r="S859" s="84"/>
      <c r="T859" s="84"/>
      <c r="U859" s="85"/>
      <c r="V859" s="86"/>
      <c r="W859" s="87"/>
      <c r="X859" s="79"/>
    </row>
    <row r="860" spans="1:24" ht="16.5" customHeight="1">
      <c r="A860" s="95"/>
      <c r="B860" s="88" t="s">
        <v>155</v>
      </c>
      <c r="C860" s="227" t="s">
        <v>71</v>
      </c>
      <c r="D860" s="65">
        <f t="shared" ref="D860:F861" si="822">SUM(E746)</f>
        <v>3500</v>
      </c>
      <c r="E860" s="65">
        <v>3500</v>
      </c>
      <c r="F860" s="65">
        <f t="shared" si="822"/>
        <v>6000</v>
      </c>
      <c r="G860" s="65">
        <v>6000</v>
      </c>
      <c r="H860" s="65">
        <f t="shared" ref="H860" si="823">SUM(I746)</f>
        <v>6000</v>
      </c>
      <c r="I860" s="65">
        <v>6000</v>
      </c>
      <c r="J860" s="65">
        <f t="shared" ref="J860" si="824">SUM(K746)</f>
        <v>1000</v>
      </c>
      <c r="K860" s="65">
        <v>1000</v>
      </c>
      <c r="L860" s="65">
        <f t="shared" ref="L860" si="825">SUM(M746)</f>
        <v>1000</v>
      </c>
      <c r="M860" s="65">
        <v>1000</v>
      </c>
      <c r="N860" s="65">
        <f t="shared" ref="N860" si="826">SUM(O746)</f>
        <v>400</v>
      </c>
      <c r="O860" s="65">
        <v>400</v>
      </c>
      <c r="P860" s="65">
        <f t="shared" ref="P860" si="827">SUM(Q746)</f>
        <v>4000</v>
      </c>
      <c r="Q860" s="65">
        <v>4000</v>
      </c>
      <c r="R860" s="101">
        <f>SUM(D860+F860+H860+J860+L860+N860+P860)/7</f>
        <v>3128.5714285714284</v>
      </c>
      <c r="S860" s="65">
        <f>SUM(E860+G860+I860+K860+M860+O860+Q860)/7</f>
        <v>3128.5714285714284</v>
      </c>
      <c r="T860" s="71">
        <f>SUM(S860-R860)</f>
        <v>0</v>
      </c>
      <c r="U860" s="102">
        <f>AVERAGE(S860-R860)/R860</f>
        <v>0</v>
      </c>
      <c r="V860" s="73">
        <f>MAX(E860,G860,I860,K860,M860,O860,Q860)</f>
        <v>6000</v>
      </c>
      <c r="W860" s="74">
        <f>MIN(E860,G860,I860,K860,M860,O860,Q860)</f>
        <v>400</v>
      </c>
      <c r="X860" s="79"/>
    </row>
    <row r="861" spans="1:24" ht="16.5" customHeight="1">
      <c r="A861" s="79"/>
      <c r="B861" s="77" t="s">
        <v>72</v>
      </c>
      <c r="C861" s="100" t="s">
        <v>73</v>
      </c>
      <c r="D861" s="65">
        <f t="shared" si="822"/>
        <v>1000</v>
      </c>
      <c r="E861" s="66">
        <v>1000</v>
      </c>
      <c r="F861" s="65">
        <f t="shared" si="822"/>
        <v>1500</v>
      </c>
      <c r="G861" s="66">
        <v>1500</v>
      </c>
      <c r="H861" s="65">
        <f t="shared" ref="H861" si="828">SUM(I747)</f>
        <v>1500</v>
      </c>
      <c r="I861" s="66">
        <v>1500</v>
      </c>
      <c r="J861" s="65">
        <f t="shared" ref="J861" si="829">SUM(K747)</f>
        <v>750</v>
      </c>
      <c r="K861" s="66">
        <v>750</v>
      </c>
      <c r="L861" s="65">
        <f t="shared" ref="L861" si="830">SUM(M747)</f>
        <v>1000</v>
      </c>
      <c r="M861" s="66">
        <v>1000</v>
      </c>
      <c r="N861" s="65">
        <f t="shared" ref="N861" si="831">SUM(O747)</f>
        <v>1500</v>
      </c>
      <c r="O861" s="66">
        <v>1500</v>
      </c>
      <c r="P861" s="65">
        <f t="shared" ref="P861" si="832">SUM(Q747)</f>
        <v>1500</v>
      </c>
      <c r="Q861" s="66">
        <v>1500</v>
      </c>
      <c r="R861" s="137">
        <f>SUM(D861+F861+H861+J861+L861+N861+P861)/7</f>
        <v>1250</v>
      </c>
      <c r="S861" s="66">
        <f>SUM(E861+G861+I861+K861+M861+O861+Q861)/7</f>
        <v>1250</v>
      </c>
      <c r="T861" s="75">
        <f>SUM(S861-R861)</f>
        <v>0</v>
      </c>
      <c r="U861" s="102">
        <f>AVERAGE(S861-R861)/R861</f>
        <v>0</v>
      </c>
      <c r="V861" s="73">
        <f>MAX(E861,G861,I861,K861,M861,O861,Q861)</f>
        <v>1500</v>
      </c>
      <c r="W861" s="74">
        <f>MIN(E861,G861,I861,K861,M861,O861,Q861)</f>
        <v>750</v>
      </c>
      <c r="X861" s="95"/>
    </row>
    <row r="862" spans="1:24" ht="16.5" customHeight="1">
      <c r="A862" s="95">
        <v>17</v>
      </c>
      <c r="B862" s="111" t="s">
        <v>74</v>
      </c>
      <c r="C862" s="82"/>
      <c r="D862" s="82"/>
      <c r="E862" s="83"/>
      <c r="F862" s="82"/>
      <c r="G862" s="83"/>
      <c r="H862" s="82"/>
      <c r="I862" s="83"/>
      <c r="J862" s="82"/>
      <c r="K862" s="83"/>
      <c r="L862" s="82"/>
      <c r="M862" s="83"/>
      <c r="N862" s="82"/>
      <c r="O862" s="83"/>
      <c r="P862" s="82"/>
      <c r="Q862" s="83"/>
      <c r="R862" s="83"/>
      <c r="S862" s="84"/>
      <c r="T862" s="84"/>
      <c r="U862" s="85"/>
      <c r="V862" s="86"/>
      <c r="W862" s="87"/>
      <c r="X862" s="114"/>
    </row>
    <row r="863" spans="1:24" ht="16.5" customHeight="1">
      <c r="A863" s="79"/>
      <c r="B863" s="78" t="s">
        <v>75</v>
      </c>
      <c r="C863" s="120" t="s">
        <v>38</v>
      </c>
      <c r="D863" s="65">
        <f t="shared" ref="D863:F868" si="833">SUM(E749)</f>
        <v>11000</v>
      </c>
      <c r="E863" s="64">
        <v>8000</v>
      </c>
      <c r="F863" s="65">
        <f t="shared" si="833"/>
        <v>12000</v>
      </c>
      <c r="G863" s="64">
        <v>12000</v>
      </c>
      <c r="H863" s="65">
        <f t="shared" ref="H863" si="834">SUM(I749)</f>
        <v>12000</v>
      </c>
      <c r="I863" s="64">
        <v>12000</v>
      </c>
      <c r="J863" s="65">
        <f t="shared" ref="J863" si="835">SUM(K749)</f>
        <v>11000</v>
      </c>
      <c r="K863" s="64">
        <v>11000</v>
      </c>
      <c r="L863" s="65">
        <f t="shared" ref="L863" si="836">SUM(M749)</f>
        <v>10000</v>
      </c>
      <c r="M863" s="64">
        <v>10000</v>
      </c>
      <c r="N863" s="65">
        <f t="shared" ref="N863" si="837">SUM(O749)</f>
        <v>12000</v>
      </c>
      <c r="O863" s="64">
        <v>12000</v>
      </c>
      <c r="P863" s="65">
        <f t="shared" ref="P863" si="838">SUM(Q749)</f>
        <v>11000</v>
      </c>
      <c r="Q863" s="64">
        <v>11000</v>
      </c>
      <c r="R863" s="142">
        <f t="shared" ref="R863:S868" si="839">SUM(D863+F863+H863+J863+L863+N863+P863)/7</f>
        <v>11285.714285714286</v>
      </c>
      <c r="S863" s="64">
        <f t="shared" si="839"/>
        <v>10857.142857142857</v>
      </c>
      <c r="T863" s="92">
        <f t="shared" ref="T863:T868" si="840">SUM(S863-R863)</f>
        <v>-428.57142857142935</v>
      </c>
      <c r="U863" s="102">
        <f>AVERAGE(S863-R863)/R863</f>
        <v>-3.7974683544303868E-2</v>
      </c>
      <c r="V863" s="73">
        <f>MAX(E863,G863,I863,K863,M863,O863,Q863)</f>
        <v>12000</v>
      </c>
      <c r="W863" s="74">
        <f>MIN(E863,G863,I863,K863,M863,O863,Q863)</f>
        <v>8000</v>
      </c>
      <c r="X863" s="79"/>
    </row>
    <row r="864" spans="1:24" ht="16.5" customHeight="1">
      <c r="A864" s="95"/>
      <c r="B864" s="106" t="s">
        <v>76</v>
      </c>
      <c r="C864" s="120" t="s">
        <v>38</v>
      </c>
      <c r="D864" s="65">
        <f t="shared" si="833"/>
        <v>8000</v>
      </c>
      <c r="E864" s="65">
        <v>8000</v>
      </c>
      <c r="F864" s="65">
        <f t="shared" si="833"/>
        <v>9000</v>
      </c>
      <c r="G864" s="65">
        <v>9000</v>
      </c>
      <c r="H864" s="65">
        <f t="shared" ref="H864" si="841">SUM(I750)</f>
        <v>9000</v>
      </c>
      <c r="I864" s="65">
        <v>9000</v>
      </c>
      <c r="J864" s="65">
        <f t="shared" ref="J864" si="842">SUM(K750)</f>
        <v>11000</v>
      </c>
      <c r="K864" s="65">
        <v>11000</v>
      </c>
      <c r="L864" s="65">
        <f t="shared" ref="L864" si="843">SUM(M750)</f>
        <v>9000</v>
      </c>
      <c r="M864" s="65">
        <v>9000</v>
      </c>
      <c r="N864" s="65">
        <f t="shared" ref="N864" si="844">SUM(O750)</f>
        <v>11000</v>
      </c>
      <c r="O864" s="65">
        <v>11000</v>
      </c>
      <c r="P864" s="65">
        <f t="shared" ref="P864" si="845">SUM(Q750)</f>
        <v>18000</v>
      </c>
      <c r="Q864" s="65">
        <v>18000</v>
      </c>
      <c r="R864" s="101">
        <f t="shared" si="839"/>
        <v>10714.285714285714</v>
      </c>
      <c r="S864" s="65">
        <f t="shared" si="839"/>
        <v>10714.285714285714</v>
      </c>
      <c r="T864" s="71">
        <f t="shared" si="840"/>
        <v>0</v>
      </c>
      <c r="U864" s="102">
        <f t="shared" ref="U864:U865" si="846">AVERAGE(S864-R864)/R864</f>
        <v>0</v>
      </c>
      <c r="V864" s="73">
        <f t="shared" ref="V864:V865" si="847">MAX(E864,G864,I864,K864,M864,O864,Q864)</f>
        <v>18000</v>
      </c>
      <c r="W864" s="74">
        <f t="shared" ref="W864:W865" si="848">MIN(E864,G864,I864,K864,M864,O864,Q864)</f>
        <v>8000</v>
      </c>
      <c r="X864" s="79"/>
    </row>
    <row r="865" spans="1:24" ht="16.5" customHeight="1">
      <c r="A865" s="79">
        <v>18</v>
      </c>
      <c r="B865" s="152" t="s">
        <v>77</v>
      </c>
      <c r="C865" s="153" t="s">
        <v>38</v>
      </c>
      <c r="D865" s="65">
        <f t="shared" si="833"/>
        <v>19000</v>
      </c>
      <c r="E865" s="65">
        <v>19000</v>
      </c>
      <c r="F865" s="65">
        <f t="shared" si="833"/>
        <v>24000</v>
      </c>
      <c r="G865" s="65">
        <v>24000</v>
      </c>
      <c r="H865" s="65">
        <f t="shared" ref="H865" si="849">SUM(I751)</f>
        <v>24000</v>
      </c>
      <c r="I865" s="65">
        <v>24000</v>
      </c>
      <c r="J865" s="65">
        <f t="shared" ref="J865" si="850">SUM(K751)</f>
        <v>19000</v>
      </c>
      <c r="K865" s="65">
        <v>19000</v>
      </c>
      <c r="L865" s="65">
        <f t="shared" ref="L865" si="851">SUM(M751)</f>
        <v>22000</v>
      </c>
      <c r="M865" s="65">
        <v>22000</v>
      </c>
      <c r="N865" s="65">
        <f t="shared" ref="N865" si="852">SUM(O751)</f>
        <v>20000</v>
      </c>
      <c r="O865" s="65">
        <v>20000</v>
      </c>
      <c r="P865" s="65">
        <f t="shared" ref="P865" si="853">SUM(Q751)</f>
        <v>20000</v>
      </c>
      <c r="Q865" s="65">
        <v>20000</v>
      </c>
      <c r="R865" s="101">
        <f t="shared" si="839"/>
        <v>21142.857142857141</v>
      </c>
      <c r="S865" s="65">
        <f t="shared" si="839"/>
        <v>21142.857142857141</v>
      </c>
      <c r="T865" s="71">
        <f t="shared" si="840"/>
        <v>0</v>
      </c>
      <c r="U865" s="102">
        <f t="shared" si="846"/>
        <v>0</v>
      </c>
      <c r="V865" s="73">
        <f t="shared" si="847"/>
        <v>24000</v>
      </c>
      <c r="W865" s="74">
        <f t="shared" si="848"/>
        <v>19000</v>
      </c>
      <c r="X865" s="79"/>
    </row>
    <row r="866" spans="1:24" ht="16.5" customHeight="1">
      <c r="A866" s="95">
        <v>19</v>
      </c>
      <c r="B866" s="106" t="s">
        <v>201</v>
      </c>
      <c r="C866" s="120" t="s">
        <v>38</v>
      </c>
      <c r="D866" s="65">
        <f t="shared" si="833"/>
        <v>19000</v>
      </c>
      <c r="E866" s="65">
        <v>19000</v>
      </c>
      <c r="F866" s="65">
        <f t="shared" si="833"/>
        <v>24000</v>
      </c>
      <c r="G866" s="65">
        <v>24000</v>
      </c>
      <c r="H866" s="65">
        <f t="shared" ref="H866" si="854">SUM(I752)</f>
        <v>24000</v>
      </c>
      <c r="I866" s="65">
        <v>24000</v>
      </c>
      <c r="J866" s="65">
        <f t="shared" ref="J866" si="855">SUM(K752)</f>
        <v>20000</v>
      </c>
      <c r="K866" s="65">
        <v>21000</v>
      </c>
      <c r="L866" s="65">
        <f t="shared" ref="L866" si="856">SUM(M752)</f>
        <v>22000</v>
      </c>
      <c r="M866" s="65">
        <v>24000</v>
      </c>
      <c r="N866" s="65">
        <f t="shared" ref="N866" si="857">SUM(O752)</f>
        <v>20000</v>
      </c>
      <c r="O866" s="65">
        <v>21000</v>
      </c>
      <c r="P866" s="65">
        <f t="shared" ref="P866" si="858">SUM(Q752)</f>
        <v>31000</v>
      </c>
      <c r="Q866" s="65">
        <v>31000</v>
      </c>
      <c r="R866" s="101">
        <f t="shared" si="839"/>
        <v>22857.142857142859</v>
      </c>
      <c r="S866" s="65">
        <f t="shared" si="839"/>
        <v>23428.571428571428</v>
      </c>
      <c r="T866" s="71">
        <f t="shared" si="840"/>
        <v>571.42857142856883</v>
      </c>
      <c r="U866" s="102">
        <f>AVERAGE(S866-R866)/R866</f>
        <v>2.4999999999999883E-2</v>
      </c>
      <c r="V866" s="73">
        <f>MAX(E866,G866,I866,K866,M866,O866,Q866)</f>
        <v>31000</v>
      </c>
      <c r="W866" s="74">
        <f>MIN(E866,G866,I866,K866,M866,O866,Q866)</f>
        <v>19000</v>
      </c>
      <c r="X866" s="79"/>
    </row>
    <row r="867" spans="1:24" ht="16.5" customHeight="1">
      <c r="A867" s="79">
        <v>20</v>
      </c>
      <c r="B867" s="106" t="s">
        <v>79</v>
      </c>
      <c r="C867" s="120" t="s">
        <v>80</v>
      </c>
      <c r="D867" s="65">
        <f t="shared" si="833"/>
        <v>2000</v>
      </c>
      <c r="E867" s="65">
        <v>2500</v>
      </c>
      <c r="F867" s="65">
        <f t="shared" si="833"/>
        <v>1500</v>
      </c>
      <c r="G867" s="65">
        <v>1500</v>
      </c>
      <c r="H867" s="65">
        <f t="shared" ref="H867" si="859">SUM(I753)</f>
        <v>1500</v>
      </c>
      <c r="I867" s="65">
        <v>1500</v>
      </c>
      <c r="J867" s="65">
        <f t="shared" ref="J867" si="860">SUM(K753)</f>
        <v>2000</v>
      </c>
      <c r="K867" s="65">
        <v>2000</v>
      </c>
      <c r="L867" s="65">
        <f t="shared" ref="L867" si="861">SUM(M753)</f>
        <v>2000</v>
      </c>
      <c r="M867" s="65">
        <v>2000</v>
      </c>
      <c r="N867" s="65">
        <f t="shared" ref="N867" si="862">SUM(O753)</f>
        <v>2000</v>
      </c>
      <c r="O867" s="65">
        <v>2000</v>
      </c>
      <c r="P867" s="65">
        <f t="shared" ref="P867" si="863">SUM(Q753)</f>
        <v>1500</v>
      </c>
      <c r="Q867" s="65">
        <v>1500</v>
      </c>
      <c r="R867" s="101">
        <f t="shared" si="839"/>
        <v>1785.7142857142858</v>
      </c>
      <c r="S867" s="65">
        <f t="shared" si="839"/>
        <v>1857.1428571428571</v>
      </c>
      <c r="T867" s="71">
        <f t="shared" si="840"/>
        <v>71.428571428571331</v>
      </c>
      <c r="U867" s="102">
        <f>AVERAGE(S867-R867)/R867</f>
        <v>3.9999999999999945E-2</v>
      </c>
      <c r="V867" s="73">
        <f>MAX(E867,G867,I867,K867,M867,O867,Q867)</f>
        <v>2500</v>
      </c>
      <c r="W867" s="74">
        <f>MIN(E867,G867,I867,K867,M867,O867,Q867)</f>
        <v>1500</v>
      </c>
      <c r="X867" s="79"/>
    </row>
    <row r="868" spans="1:24" ht="16.5" customHeight="1">
      <c r="A868" s="95">
        <v>21</v>
      </c>
      <c r="B868" s="146" t="s">
        <v>197</v>
      </c>
      <c r="C868" s="154" t="s">
        <v>38</v>
      </c>
      <c r="D868" s="65">
        <f t="shared" si="833"/>
        <v>8000</v>
      </c>
      <c r="E868" s="65">
        <v>8000</v>
      </c>
      <c r="F868" s="65">
        <f t="shared" si="833"/>
        <v>10000</v>
      </c>
      <c r="G868" s="65">
        <v>10000</v>
      </c>
      <c r="H868" s="65">
        <f t="shared" ref="H868" si="864">SUM(I754)</f>
        <v>10000</v>
      </c>
      <c r="I868" s="65">
        <v>10000</v>
      </c>
      <c r="J868" s="65">
        <f t="shared" ref="J868" si="865">SUM(K754)</f>
        <v>10000</v>
      </c>
      <c r="K868" s="65">
        <v>10000</v>
      </c>
      <c r="L868" s="65">
        <f t="shared" ref="L868" si="866">SUM(M754)</f>
        <v>18000</v>
      </c>
      <c r="M868" s="65">
        <v>18000</v>
      </c>
      <c r="N868" s="65">
        <f t="shared" ref="N868" si="867">SUM(O754)</f>
        <v>12000</v>
      </c>
      <c r="O868" s="65">
        <v>19000</v>
      </c>
      <c r="P868" s="65">
        <f t="shared" ref="P868" si="868">SUM(Q754)</f>
        <v>12000</v>
      </c>
      <c r="Q868" s="65">
        <v>12000</v>
      </c>
      <c r="R868" s="101">
        <f t="shared" si="839"/>
        <v>11428.571428571429</v>
      </c>
      <c r="S868" s="65">
        <f t="shared" si="839"/>
        <v>12428.571428571429</v>
      </c>
      <c r="T868" s="71">
        <f t="shared" si="840"/>
        <v>1000</v>
      </c>
      <c r="U868" s="102">
        <f>AVERAGE(S868-R868)/R868</f>
        <v>8.7499999999999994E-2</v>
      </c>
      <c r="V868" s="73">
        <f>MAX(E868,G868,I868,K868,M868,O868,Q868)</f>
        <v>19000</v>
      </c>
      <c r="W868" s="74">
        <f>MIN(E868,G868,I868,K868,M868,O868,Q868)</f>
        <v>8000</v>
      </c>
      <c r="X868" s="79"/>
    </row>
    <row r="869" spans="1:24" ht="16.5" customHeight="1">
      <c r="A869" s="95">
        <v>22</v>
      </c>
      <c r="B869" s="149" t="s">
        <v>82</v>
      </c>
      <c r="C869" s="82"/>
      <c r="D869" s="82"/>
      <c r="E869" s="83"/>
      <c r="F869" s="82"/>
      <c r="G869" s="83"/>
      <c r="H869" s="82"/>
      <c r="I869" s="83"/>
      <c r="J869" s="82"/>
      <c r="K869" s="83"/>
      <c r="L869" s="82"/>
      <c r="M869" s="83"/>
      <c r="N869" s="82"/>
      <c r="O869" s="83"/>
      <c r="P869" s="82"/>
      <c r="Q869" s="83"/>
      <c r="R869" s="83"/>
      <c r="S869" s="84"/>
      <c r="T869" s="84"/>
      <c r="U869" s="85"/>
      <c r="V869" s="86"/>
      <c r="W869" s="87"/>
      <c r="X869" s="95"/>
    </row>
    <row r="870" spans="1:24" ht="16.5" customHeight="1">
      <c r="A870" s="80"/>
      <c r="B870" s="143" t="s">
        <v>83</v>
      </c>
      <c r="C870" s="107" t="s">
        <v>38</v>
      </c>
      <c r="D870" s="65">
        <f t="shared" ref="D870:F873" si="869">SUM(E756)</f>
        <v>80000</v>
      </c>
      <c r="E870" s="66">
        <v>80000</v>
      </c>
      <c r="F870" s="65">
        <f t="shared" si="869"/>
        <v>120000</v>
      </c>
      <c r="G870" s="66">
        <v>120000</v>
      </c>
      <c r="H870" s="65">
        <f t="shared" ref="H870" si="870">SUM(I756)</f>
        <v>120000</v>
      </c>
      <c r="I870" s="66">
        <v>120000</v>
      </c>
      <c r="J870" s="65">
        <f t="shared" ref="J870" si="871">SUM(K756)</f>
        <v>85000</v>
      </c>
      <c r="K870" s="66">
        <v>85000</v>
      </c>
      <c r="L870" s="65">
        <f t="shared" ref="L870" si="872">SUM(M756)</f>
        <v>90000</v>
      </c>
      <c r="M870" s="66">
        <v>90000</v>
      </c>
      <c r="N870" s="65">
        <f t="shared" ref="N870" si="873">SUM(O756)</f>
        <v>65000</v>
      </c>
      <c r="O870" s="66">
        <v>65000</v>
      </c>
      <c r="P870" s="65">
        <f t="shared" ref="P870" si="874">SUM(Q756)</f>
        <v>80000</v>
      </c>
      <c r="Q870" s="66">
        <v>80000</v>
      </c>
      <c r="R870" s="137">
        <f>SUM(D870+F870+H870+J870+L870+N870+P870)/7</f>
        <v>91428.571428571435</v>
      </c>
      <c r="S870" s="66">
        <f>SUM(E870+G870+I870+K870+M870+O870+Q870)/7</f>
        <v>91428.571428571435</v>
      </c>
      <c r="T870" s="75">
        <f>SUM(S870-R870)</f>
        <v>0</v>
      </c>
      <c r="U870" s="76">
        <f>AVERAGE(S870-R870)/R870</f>
        <v>0</v>
      </c>
      <c r="V870" s="98">
        <f>MAX(E870,G870,I870,K870,M870,O870,Q870)</f>
        <v>120000</v>
      </c>
      <c r="W870" s="138">
        <f>MIN(E870,G870,I870,K870,M870,O870,Q870)</f>
        <v>65000</v>
      </c>
      <c r="X870" s="114"/>
    </row>
    <row r="871" spans="1:24" ht="16.5" customHeight="1">
      <c r="A871" s="79"/>
      <c r="B871" s="79" t="s">
        <v>84</v>
      </c>
      <c r="C871" s="242" t="s">
        <v>38</v>
      </c>
      <c r="D871" s="65">
        <f t="shared" si="869"/>
        <v>30000</v>
      </c>
      <c r="E871" s="65">
        <v>30000</v>
      </c>
      <c r="F871" s="65">
        <f t="shared" si="869"/>
        <v>30000</v>
      </c>
      <c r="G871" s="65">
        <v>30000</v>
      </c>
      <c r="H871" s="65">
        <f t="shared" ref="H871" si="875">SUM(I757)</f>
        <v>30000</v>
      </c>
      <c r="I871" s="65">
        <v>30000</v>
      </c>
      <c r="J871" s="65">
        <f t="shared" ref="J871" si="876">SUM(K757)</f>
        <v>35500</v>
      </c>
      <c r="K871" s="65">
        <v>30000</v>
      </c>
      <c r="L871" s="65">
        <f t="shared" ref="L871" si="877">SUM(M757)</f>
        <v>35000</v>
      </c>
      <c r="M871" s="65">
        <v>35000</v>
      </c>
      <c r="N871" s="65">
        <f t="shared" ref="N871" si="878">SUM(O757)</f>
        <v>32000</v>
      </c>
      <c r="O871" s="65">
        <v>30000</v>
      </c>
      <c r="P871" s="65">
        <f t="shared" ref="P871" si="879">SUM(Q757)</f>
        <v>30000</v>
      </c>
      <c r="Q871" s="65">
        <v>30000</v>
      </c>
      <c r="R871" s="101">
        <v>22000</v>
      </c>
      <c r="S871" s="65">
        <v>22000</v>
      </c>
      <c r="T871" s="71">
        <f>SUM(S871-R871)</f>
        <v>0</v>
      </c>
      <c r="U871" s="102">
        <f>AVERAGE(S871-R871)/R871</f>
        <v>0</v>
      </c>
      <c r="V871" s="73">
        <f>MAX(E871,G871,I871,K871,M871,O871,Q871)</f>
        <v>35000</v>
      </c>
      <c r="W871" s="73">
        <f>MIN(E871,G871,I871,K871,M871,O871,Q871)</f>
        <v>30000</v>
      </c>
      <c r="X871" s="79"/>
    </row>
    <row r="872" spans="1:24" ht="16.5" customHeight="1">
      <c r="A872" s="155">
        <v>23</v>
      </c>
      <c r="B872" s="95" t="s">
        <v>85</v>
      </c>
      <c r="C872" s="234" t="s">
        <v>38</v>
      </c>
      <c r="D872" s="65">
        <f t="shared" si="869"/>
        <v>3000</v>
      </c>
      <c r="E872" s="64">
        <v>3000</v>
      </c>
      <c r="F872" s="65">
        <f t="shared" si="869"/>
        <v>4000</v>
      </c>
      <c r="G872" s="64">
        <v>4000</v>
      </c>
      <c r="H872" s="65">
        <f t="shared" ref="H872" si="880">SUM(I758)</f>
        <v>4000</v>
      </c>
      <c r="I872" s="64">
        <v>4000</v>
      </c>
      <c r="J872" s="65">
        <f t="shared" ref="J872" si="881">SUM(K758)</f>
        <v>4000</v>
      </c>
      <c r="K872" s="64">
        <v>4000</v>
      </c>
      <c r="L872" s="65">
        <f t="shared" ref="L872" si="882">SUM(M758)</f>
        <v>4000</v>
      </c>
      <c r="M872" s="64">
        <v>4000</v>
      </c>
      <c r="N872" s="65">
        <f t="shared" ref="N872" si="883">SUM(O758)</f>
        <v>4000</v>
      </c>
      <c r="O872" s="64">
        <v>4000</v>
      </c>
      <c r="P872" s="65">
        <f t="shared" ref="P872" si="884">SUM(Q758)</f>
        <v>3000</v>
      </c>
      <c r="Q872" s="64">
        <v>3000</v>
      </c>
      <c r="R872" s="142">
        <f>SUM(D872+F872+H872+J872+L872+N872+P872)/7</f>
        <v>3714.2857142857142</v>
      </c>
      <c r="S872" s="64">
        <f>SUM(E872+G872+I872+K872+M872+O872+Q872)/7</f>
        <v>3714.2857142857142</v>
      </c>
      <c r="T872" s="92">
        <f>SUM(S872-R872)</f>
        <v>0</v>
      </c>
      <c r="U872" s="94">
        <f>AVERAGE(S872-R872)/R872</f>
        <v>0</v>
      </c>
      <c r="V872" s="69">
        <f>MAX(E872,G872,I872,K872,M872,O872,Q872)</f>
        <v>4000</v>
      </c>
      <c r="W872" s="70">
        <f>MIN(E872,G872,I872,K872,M872,O872,Q872)</f>
        <v>3000</v>
      </c>
      <c r="X872" s="95"/>
    </row>
    <row r="873" spans="1:24" ht="16.5" customHeight="1">
      <c r="A873" s="155">
        <v>24</v>
      </c>
      <c r="B873" s="95" t="s">
        <v>86</v>
      </c>
      <c r="C873" s="234" t="s">
        <v>87</v>
      </c>
      <c r="D873" s="65">
        <f t="shared" si="869"/>
        <v>18000</v>
      </c>
      <c r="E873" s="64">
        <v>18000</v>
      </c>
      <c r="F873" s="65">
        <f t="shared" si="869"/>
        <v>18000</v>
      </c>
      <c r="G873" s="64">
        <v>18000</v>
      </c>
      <c r="H873" s="65">
        <f t="shared" ref="H873" si="885">SUM(I759)</f>
        <v>18000</v>
      </c>
      <c r="I873" s="64">
        <v>18000</v>
      </c>
      <c r="J873" s="65">
        <f t="shared" ref="J873" si="886">SUM(K759)</f>
        <v>18000</v>
      </c>
      <c r="K873" s="64">
        <v>18000</v>
      </c>
      <c r="L873" s="65">
        <f t="shared" ref="L873" si="887">SUM(M759)</f>
        <v>18000</v>
      </c>
      <c r="M873" s="64">
        <v>20000</v>
      </c>
      <c r="N873" s="65">
        <f t="shared" ref="N873" si="888">SUM(O759)</f>
        <v>18000</v>
      </c>
      <c r="O873" s="64">
        <v>18000</v>
      </c>
      <c r="P873" s="65">
        <f t="shared" ref="P873" si="889">SUM(Q759)</f>
        <v>18000</v>
      </c>
      <c r="Q873" s="64">
        <v>18000</v>
      </c>
      <c r="R873" s="142">
        <f>SUM(D873+F873+H873+J873+L873+N873+P873)/7</f>
        <v>18000</v>
      </c>
      <c r="S873" s="64">
        <f>SUM(E873+G873+I873+K873+M873+O873+Q873)/7</f>
        <v>18285.714285714286</v>
      </c>
      <c r="T873" s="92">
        <f>SUM(S873-R873)</f>
        <v>285.71428571428623</v>
      </c>
      <c r="U873" s="94">
        <f>AVERAGE(S873-R873)/R873</f>
        <v>1.5873015873015903E-2</v>
      </c>
      <c r="V873" s="69">
        <f>MAX(E873,G873,I873,K873,M873,O873,Q873)</f>
        <v>20000</v>
      </c>
      <c r="W873" s="70">
        <f>MIN(E873,G873,I873,K873,M873,O873,Q873)</f>
        <v>18000</v>
      </c>
      <c r="X873" s="95"/>
    </row>
    <row r="874" spans="1:24" ht="16.5" customHeight="1">
      <c r="A874" s="126"/>
      <c r="B874" s="126"/>
      <c r="C874" s="126"/>
      <c r="D874" s="126"/>
      <c r="E874" s="126"/>
      <c r="F874" s="126"/>
      <c r="G874" s="126"/>
      <c r="H874" s="126"/>
      <c r="I874" s="126"/>
      <c r="J874" s="126"/>
      <c r="K874" s="126"/>
      <c r="L874" s="126" t="s">
        <v>88</v>
      </c>
      <c r="M874" s="126"/>
      <c r="N874" s="126"/>
      <c r="O874" s="126" t="s">
        <v>138</v>
      </c>
      <c r="P874" s="126"/>
      <c r="Q874" s="126"/>
      <c r="R874" s="126"/>
      <c r="S874" s="126"/>
      <c r="T874" s="126"/>
      <c r="U874" s="126"/>
      <c r="V874" s="126"/>
      <c r="W874" s="126"/>
      <c r="X874" s="126"/>
    </row>
    <row r="875" spans="1:24" ht="16.5" customHeight="1">
      <c r="A875" s="126"/>
      <c r="B875" s="126"/>
      <c r="C875" s="126"/>
      <c r="D875" s="126"/>
      <c r="E875" s="126"/>
      <c r="F875" s="126"/>
      <c r="G875" s="126"/>
      <c r="H875" s="126"/>
      <c r="I875" s="126"/>
      <c r="J875" s="126"/>
      <c r="K875" s="126"/>
      <c r="L875" s="126"/>
      <c r="M875" s="126"/>
      <c r="N875" s="126"/>
      <c r="O875" s="126"/>
      <c r="P875" s="126"/>
      <c r="Q875" s="126"/>
      <c r="R875" s="126"/>
      <c r="S875" s="126"/>
      <c r="T875" s="126"/>
      <c r="U875" s="126"/>
      <c r="V875" s="126"/>
      <c r="W875" s="126"/>
      <c r="X875" s="126"/>
    </row>
    <row r="876" spans="1:24" ht="16.5" customHeight="1">
      <c r="A876" s="126"/>
      <c r="B876" s="126"/>
      <c r="C876" s="126"/>
      <c r="D876" s="126"/>
      <c r="E876" s="126"/>
      <c r="F876" s="126"/>
      <c r="G876" s="126"/>
      <c r="H876" s="126"/>
      <c r="I876" s="126"/>
      <c r="J876" s="126"/>
      <c r="K876" s="126"/>
      <c r="L876" s="126"/>
      <c r="M876" s="126"/>
      <c r="N876" s="126"/>
      <c r="O876" s="126"/>
      <c r="P876" s="126"/>
      <c r="Q876" s="126"/>
      <c r="R876" s="126"/>
      <c r="S876" s="126"/>
      <c r="T876" s="126"/>
      <c r="U876" s="126"/>
      <c r="V876" s="126"/>
      <c r="W876" s="126"/>
      <c r="X876" s="126"/>
    </row>
    <row r="877" spans="1:24" ht="16.5" customHeight="1">
      <c r="A877" s="126"/>
      <c r="B877" s="126"/>
      <c r="C877" s="126"/>
      <c r="D877" s="126"/>
      <c r="E877" s="126"/>
      <c r="F877" s="126"/>
      <c r="G877" s="126"/>
      <c r="H877" s="126"/>
      <c r="I877" s="126"/>
      <c r="J877" s="126"/>
      <c r="K877" s="126"/>
      <c r="L877" s="126"/>
      <c r="M877" s="126"/>
      <c r="N877" s="126"/>
      <c r="O877" s="126"/>
      <c r="P877" s="126"/>
      <c r="Q877" s="126"/>
      <c r="R877" s="126"/>
      <c r="S877" s="126"/>
      <c r="T877" s="126"/>
      <c r="U877" s="126"/>
      <c r="V877" s="126"/>
      <c r="W877" s="126"/>
      <c r="X877" s="126"/>
    </row>
    <row r="878" spans="1:24" ht="16.5" customHeight="1">
      <c r="A878" s="126"/>
      <c r="B878" s="126"/>
      <c r="C878" s="126"/>
      <c r="D878" s="126"/>
      <c r="E878" s="126"/>
      <c r="F878" s="126"/>
      <c r="G878" s="126"/>
      <c r="H878" s="126"/>
      <c r="I878" s="126"/>
      <c r="J878" s="126"/>
      <c r="K878" s="126"/>
      <c r="L878" s="126"/>
      <c r="M878" s="126"/>
      <c r="N878" s="126"/>
      <c r="O878" s="126"/>
      <c r="P878" s="126"/>
      <c r="Q878" s="126"/>
      <c r="R878" s="126"/>
      <c r="S878" s="126"/>
      <c r="T878" s="126"/>
      <c r="U878" s="126"/>
      <c r="V878" s="126"/>
      <c r="W878" s="126"/>
      <c r="X878" s="126"/>
    </row>
    <row r="879" spans="1:24" ht="16.5" customHeight="1">
      <c r="A879" s="126"/>
      <c r="B879" s="126"/>
      <c r="C879" s="126"/>
      <c r="D879" s="126"/>
      <c r="E879" s="126"/>
      <c r="F879" s="126"/>
      <c r="G879" s="126"/>
      <c r="H879" s="126"/>
      <c r="I879" s="126"/>
      <c r="J879" s="126"/>
      <c r="K879" s="126"/>
      <c r="L879" s="126"/>
      <c r="M879" s="126"/>
      <c r="N879" s="126"/>
      <c r="O879" s="126"/>
      <c r="P879" s="126"/>
      <c r="Q879" s="126"/>
      <c r="R879" s="126"/>
      <c r="S879" s="126"/>
      <c r="T879" s="126"/>
      <c r="U879" s="126"/>
      <c r="V879" s="126"/>
      <c r="W879" s="126"/>
      <c r="X879" s="126"/>
    </row>
    <row r="880" spans="1:24" ht="16.5" customHeight="1">
      <c r="A880" s="122" t="s">
        <v>89</v>
      </c>
      <c r="B880" s="271" t="s">
        <v>90</v>
      </c>
      <c r="C880" s="271"/>
      <c r="D880" s="126"/>
      <c r="E880" s="126"/>
      <c r="F880" s="126"/>
      <c r="G880" s="126"/>
      <c r="H880" s="126"/>
      <c r="I880" s="126"/>
      <c r="J880" s="126"/>
      <c r="K880" s="126"/>
      <c r="L880" s="126"/>
      <c r="M880" s="126"/>
      <c r="N880" s="126"/>
      <c r="O880" s="126"/>
      <c r="P880" s="126"/>
      <c r="Q880" s="126"/>
      <c r="R880" s="126"/>
      <c r="S880" s="126"/>
      <c r="T880" s="126"/>
      <c r="U880" s="126"/>
      <c r="V880" s="126"/>
      <c r="W880" s="126"/>
      <c r="X880" s="126"/>
    </row>
    <row r="881" spans="1:24" ht="16.5" customHeight="1">
      <c r="A881" s="79">
        <v>1</v>
      </c>
      <c r="B881" s="81" t="s">
        <v>91</v>
      </c>
      <c r="C881" s="81"/>
      <c r="D881" s="156"/>
      <c r="E881" s="156"/>
      <c r="F881" s="156"/>
      <c r="G881" s="156"/>
      <c r="H881" s="156"/>
      <c r="I881" s="156"/>
      <c r="J881" s="156"/>
      <c r="K881" s="156"/>
      <c r="L881" s="156"/>
      <c r="M881" s="156"/>
      <c r="N881" s="156"/>
      <c r="O881" s="156"/>
      <c r="P881" s="156"/>
      <c r="Q881" s="156"/>
      <c r="R881" s="156"/>
      <c r="S881" s="156"/>
      <c r="T881" s="156"/>
      <c r="U881" s="156"/>
      <c r="V881" s="156"/>
      <c r="W881" s="156"/>
      <c r="X881" s="88"/>
    </row>
    <row r="882" spans="1:24" ht="16.5" customHeight="1">
      <c r="A882" s="118"/>
      <c r="B882" s="77" t="s">
        <v>92</v>
      </c>
      <c r="C882" s="100" t="s">
        <v>93</v>
      </c>
      <c r="D882" s="64">
        <f>SUM(E768)</f>
        <v>71000</v>
      </c>
      <c r="E882" s="64">
        <f>SUM(D882)</f>
        <v>71000</v>
      </c>
      <c r="F882" s="64">
        <f>SUM(G768)</f>
        <v>71000</v>
      </c>
      <c r="G882" s="64">
        <f>SUM(F882)</f>
        <v>71000</v>
      </c>
      <c r="H882" s="64">
        <f>SUM(I768)</f>
        <v>71000</v>
      </c>
      <c r="I882" s="64">
        <f>SUM(H882)</f>
        <v>71000</v>
      </c>
      <c r="J882" s="64">
        <f>SUM(K768)</f>
        <v>71000</v>
      </c>
      <c r="K882" s="64">
        <f>SUM(J882)</f>
        <v>71000</v>
      </c>
      <c r="L882" s="64">
        <f>SUM(M768)</f>
        <v>71000</v>
      </c>
      <c r="M882" s="64">
        <f>SUM(L882)</f>
        <v>71000</v>
      </c>
      <c r="N882" s="64">
        <f>SUM(O768)</f>
        <v>71000</v>
      </c>
      <c r="O882" s="64">
        <f>SUM(N882)</f>
        <v>71000</v>
      </c>
      <c r="P882" s="64">
        <f>SUM(Q768)</f>
        <v>71000</v>
      </c>
      <c r="Q882" s="64">
        <f>SUM(P882)</f>
        <v>71000</v>
      </c>
      <c r="R882" s="65">
        <f t="shared" ref="R882:S888" si="890">SUM(D882+F882+H882+J882+L882+N882+P882)/7</f>
        <v>71000</v>
      </c>
      <c r="S882" s="65">
        <f t="shared" si="890"/>
        <v>71000</v>
      </c>
      <c r="T882" s="67">
        <f t="shared" ref="T882:T889" si="891">SUM(S882-R882)</f>
        <v>0</v>
      </c>
      <c r="U882" s="68">
        <f t="shared" ref="U882:U889" si="892">AVERAGE(S882-R882)/R882</f>
        <v>0</v>
      </c>
      <c r="V882" s="69">
        <f t="shared" ref="V882:V889" si="893">MAX(E882,G882,I882,K882,M882,O882,Q882)</f>
        <v>71000</v>
      </c>
      <c r="W882" s="70">
        <f t="shared" ref="W882:W889" si="894">MIN(E882,G882,I882,K882,M882,O882,Q882)</f>
        <v>71000</v>
      </c>
      <c r="X882" s="95"/>
    </row>
    <row r="883" spans="1:24" ht="16.5" customHeight="1">
      <c r="A883" s="119"/>
      <c r="B883" s="78" t="s">
        <v>94</v>
      </c>
      <c r="C883" s="120" t="s">
        <v>93</v>
      </c>
      <c r="D883" s="64">
        <f t="shared" ref="D883:D889" si="895">SUM(E769)</f>
        <v>58000</v>
      </c>
      <c r="E883" s="64">
        <f t="shared" ref="E883:E889" si="896">SUM(D883)</f>
        <v>58000</v>
      </c>
      <c r="F883" s="64">
        <f t="shared" ref="F883:F889" si="897">SUM(G769)</f>
        <v>58000</v>
      </c>
      <c r="G883" s="64">
        <f t="shared" ref="G883:G889" si="898">SUM(F883)</f>
        <v>58000</v>
      </c>
      <c r="H883" s="64">
        <f t="shared" ref="H883:H889" si="899">SUM(I769)</f>
        <v>58000</v>
      </c>
      <c r="I883" s="64">
        <f t="shared" ref="I883:I889" si="900">SUM(H883)</f>
        <v>58000</v>
      </c>
      <c r="J883" s="64">
        <f t="shared" ref="J883:J889" si="901">SUM(K769)</f>
        <v>58000</v>
      </c>
      <c r="K883" s="64">
        <f t="shared" ref="K883:K889" si="902">SUM(J883)</f>
        <v>58000</v>
      </c>
      <c r="L883" s="64">
        <f t="shared" ref="L883:L889" si="903">SUM(M769)</f>
        <v>58000</v>
      </c>
      <c r="M883" s="64">
        <f t="shared" ref="M883:M889" si="904">SUM(L883)</f>
        <v>58000</v>
      </c>
      <c r="N883" s="64">
        <f t="shared" ref="N883:N889" si="905">SUM(O769)</f>
        <v>58000</v>
      </c>
      <c r="O883" s="64">
        <f t="shared" ref="O883:O889" si="906">SUM(N883)</f>
        <v>58000</v>
      </c>
      <c r="P883" s="64">
        <f t="shared" ref="P883:P889" si="907">SUM(Q769)</f>
        <v>58000</v>
      </c>
      <c r="Q883" s="64">
        <f t="shared" ref="Q883:Q889" si="908">SUM(P883)</f>
        <v>58000</v>
      </c>
      <c r="R883" s="65">
        <f t="shared" si="890"/>
        <v>58000</v>
      </c>
      <c r="S883" s="65">
        <f t="shared" si="890"/>
        <v>58000</v>
      </c>
      <c r="T883" s="71">
        <f t="shared" si="891"/>
        <v>0</v>
      </c>
      <c r="U883" s="72">
        <f t="shared" si="892"/>
        <v>0</v>
      </c>
      <c r="V883" s="73">
        <f t="shared" si="893"/>
        <v>58000</v>
      </c>
      <c r="W883" s="74">
        <f t="shared" si="894"/>
        <v>58000</v>
      </c>
      <c r="X883" s="79"/>
    </row>
    <row r="884" spans="1:24" ht="16.5" customHeight="1">
      <c r="A884" s="79"/>
      <c r="B884" s="79" t="s">
        <v>95</v>
      </c>
      <c r="C884" s="100" t="s">
        <v>93</v>
      </c>
      <c r="D884" s="64">
        <f t="shared" si="895"/>
        <v>62000</v>
      </c>
      <c r="E884" s="64">
        <f t="shared" si="896"/>
        <v>62000</v>
      </c>
      <c r="F884" s="64">
        <f t="shared" si="897"/>
        <v>62000</v>
      </c>
      <c r="G884" s="64">
        <f t="shared" si="898"/>
        <v>62000</v>
      </c>
      <c r="H884" s="64">
        <f t="shared" si="899"/>
        <v>62000</v>
      </c>
      <c r="I884" s="64">
        <f t="shared" si="900"/>
        <v>62000</v>
      </c>
      <c r="J884" s="64">
        <f t="shared" si="901"/>
        <v>62000</v>
      </c>
      <c r="K884" s="64">
        <f t="shared" si="902"/>
        <v>62000</v>
      </c>
      <c r="L884" s="64">
        <f t="shared" si="903"/>
        <v>62000</v>
      </c>
      <c r="M884" s="64">
        <f t="shared" si="904"/>
        <v>62000</v>
      </c>
      <c r="N884" s="64">
        <f t="shared" si="905"/>
        <v>62000</v>
      </c>
      <c r="O884" s="64">
        <f t="shared" si="906"/>
        <v>62000</v>
      </c>
      <c r="P884" s="64">
        <f t="shared" si="907"/>
        <v>62000</v>
      </c>
      <c r="Q884" s="64">
        <f t="shared" si="908"/>
        <v>62000</v>
      </c>
      <c r="R884" s="65">
        <f t="shared" si="890"/>
        <v>62000</v>
      </c>
      <c r="S884" s="65">
        <f t="shared" si="890"/>
        <v>62000</v>
      </c>
      <c r="T884" s="75">
        <f t="shared" si="891"/>
        <v>0</v>
      </c>
      <c r="U884" s="76">
        <f t="shared" si="892"/>
        <v>0</v>
      </c>
      <c r="V884" s="73">
        <f t="shared" si="893"/>
        <v>62000</v>
      </c>
      <c r="W884" s="74">
        <f t="shared" si="894"/>
        <v>62000</v>
      </c>
      <c r="X884" s="79"/>
    </row>
    <row r="885" spans="1:24" ht="16.5" customHeight="1">
      <c r="A885" s="79"/>
      <c r="B885" s="79" t="s">
        <v>96</v>
      </c>
      <c r="C885" s="120" t="s">
        <v>93</v>
      </c>
      <c r="D885" s="64">
        <f t="shared" si="895"/>
        <v>51000</v>
      </c>
      <c r="E885" s="64">
        <f t="shared" si="896"/>
        <v>51000</v>
      </c>
      <c r="F885" s="64">
        <f t="shared" si="897"/>
        <v>51000</v>
      </c>
      <c r="G885" s="64">
        <f t="shared" si="898"/>
        <v>51000</v>
      </c>
      <c r="H885" s="64">
        <f t="shared" si="899"/>
        <v>51000</v>
      </c>
      <c r="I885" s="64">
        <f t="shared" si="900"/>
        <v>51000</v>
      </c>
      <c r="J885" s="64">
        <f t="shared" si="901"/>
        <v>51000</v>
      </c>
      <c r="K885" s="64">
        <f t="shared" si="902"/>
        <v>51000</v>
      </c>
      <c r="L885" s="64">
        <f t="shared" si="903"/>
        <v>51000</v>
      </c>
      <c r="M885" s="64">
        <f t="shared" si="904"/>
        <v>51000</v>
      </c>
      <c r="N885" s="64">
        <f t="shared" si="905"/>
        <v>51000</v>
      </c>
      <c r="O885" s="64">
        <f t="shared" si="906"/>
        <v>51000</v>
      </c>
      <c r="P885" s="64">
        <f t="shared" si="907"/>
        <v>51000</v>
      </c>
      <c r="Q885" s="64">
        <f t="shared" si="908"/>
        <v>51000</v>
      </c>
      <c r="R885" s="65">
        <f t="shared" si="890"/>
        <v>51000</v>
      </c>
      <c r="S885" s="65">
        <f t="shared" si="890"/>
        <v>51000</v>
      </c>
      <c r="T885" s="71">
        <f t="shared" si="891"/>
        <v>0</v>
      </c>
      <c r="U885" s="72">
        <f t="shared" si="892"/>
        <v>0</v>
      </c>
      <c r="V885" s="73">
        <f t="shared" si="893"/>
        <v>51000</v>
      </c>
      <c r="W885" s="74">
        <f t="shared" si="894"/>
        <v>51000</v>
      </c>
      <c r="X885" s="79"/>
    </row>
    <row r="886" spans="1:24" ht="16.5" customHeight="1">
      <c r="A886" s="79"/>
      <c r="B886" s="79" t="s">
        <v>97</v>
      </c>
      <c r="C886" s="120" t="s">
        <v>93</v>
      </c>
      <c r="D886" s="64">
        <f t="shared" si="895"/>
        <v>60000</v>
      </c>
      <c r="E886" s="64">
        <f t="shared" si="896"/>
        <v>60000</v>
      </c>
      <c r="F886" s="64">
        <f t="shared" si="897"/>
        <v>60000</v>
      </c>
      <c r="G886" s="64">
        <f t="shared" si="898"/>
        <v>60000</v>
      </c>
      <c r="H886" s="64">
        <f t="shared" si="899"/>
        <v>60000</v>
      </c>
      <c r="I886" s="64">
        <f t="shared" si="900"/>
        <v>60000</v>
      </c>
      <c r="J886" s="64">
        <f t="shared" si="901"/>
        <v>60000</v>
      </c>
      <c r="K886" s="64">
        <f t="shared" si="902"/>
        <v>60000</v>
      </c>
      <c r="L886" s="64">
        <f t="shared" si="903"/>
        <v>60000</v>
      </c>
      <c r="M886" s="64">
        <f t="shared" si="904"/>
        <v>60000</v>
      </c>
      <c r="N886" s="64">
        <f t="shared" si="905"/>
        <v>60000</v>
      </c>
      <c r="O886" s="64">
        <f t="shared" si="906"/>
        <v>60000</v>
      </c>
      <c r="P886" s="64">
        <f t="shared" si="907"/>
        <v>60000</v>
      </c>
      <c r="Q886" s="64">
        <f t="shared" si="908"/>
        <v>60000</v>
      </c>
      <c r="R886" s="65">
        <f t="shared" si="890"/>
        <v>60000</v>
      </c>
      <c r="S886" s="65">
        <f t="shared" si="890"/>
        <v>60000</v>
      </c>
      <c r="T886" s="71">
        <f t="shared" si="891"/>
        <v>0</v>
      </c>
      <c r="U886" s="72">
        <f t="shared" si="892"/>
        <v>0</v>
      </c>
      <c r="V886" s="73">
        <f t="shared" si="893"/>
        <v>60000</v>
      </c>
      <c r="W886" s="74">
        <f t="shared" si="894"/>
        <v>60000</v>
      </c>
      <c r="X886" s="79"/>
    </row>
    <row r="887" spans="1:24" ht="16.5" customHeight="1">
      <c r="A887" s="79"/>
      <c r="B887" s="79" t="s">
        <v>98</v>
      </c>
      <c r="C887" s="120" t="s">
        <v>93</v>
      </c>
      <c r="D887" s="64">
        <f t="shared" si="895"/>
        <v>49000</v>
      </c>
      <c r="E887" s="64">
        <f t="shared" si="896"/>
        <v>49000</v>
      </c>
      <c r="F887" s="64">
        <f t="shared" si="897"/>
        <v>49000</v>
      </c>
      <c r="G887" s="64">
        <f t="shared" si="898"/>
        <v>49000</v>
      </c>
      <c r="H887" s="64">
        <f t="shared" si="899"/>
        <v>49000</v>
      </c>
      <c r="I887" s="64">
        <f t="shared" si="900"/>
        <v>49000</v>
      </c>
      <c r="J887" s="64">
        <f t="shared" si="901"/>
        <v>49000</v>
      </c>
      <c r="K887" s="64">
        <f t="shared" si="902"/>
        <v>49000</v>
      </c>
      <c r="L887" s="64">
        <f t="shared" si="903"/>
        <v>49000</v>
      </c>
      <c r="M887" s="64">
        <f t="shared" si="904"/>
        <v>49000</v>
      </c>
      <c r="N887" s="64">
        <f t="shared" si="905"/>
        <v>49000</v>
      </c>
      <c r="O887" s="64">
        <f t="shared" si="906"/>
        <v>49000</v>
      </c>
      <c r="P887" s="64">
        <f t="shared" si="907"/>
        <v>49000</v>
      </c>
      <c r="Q887" s="64">
        <f t="shared" si="908"/>
        <v>49000</v>
      </c>
      <c r="R887" s="65">
        <f t="shared" si="890"/>
        <v>49000</v>
      </c>
      <c r="S887" s="65">
        <f t="shared" si="890"/>
        <v>49000</v>
      </c>
      <c r="T887" s="71">
        <f t="shared" si="891"/>
        <v>0</v>
      </c>
      <c r="U887" s="72">
        <f t="shared" si="892"/>
        <v>0</v>
      </c>
      <c r="V887" s="73">
        <f t="shared" si="893"/>
        <v>49000</v>
      </c>
      <c r="W887" s="74">
        <f t="shared" si="894"/>
        <v>49000</v>
      </c>
      <c r="X887" s="79"/>
    </row>
    <row r="888" spans="1:24" ht="16.5" customHeight="1">
      <c r="A888" s="79"/>
      <c r="B888" s="79" t="s">
        <v>99</v>
      </c>
      <c r="C888" s="120" t="s">
        <v>93</v>
      </c>
      <c r="D888" s="64">
        <f t="shared" si="895"/>
        <v>51000</v>
      </c>
      <c r="E888" s="64">
        <f t="shared" si="896"/>
        <v>51000</v>
      </c>
      <c r="F888" s="64">
        <f t="shared" si="897"/>
        <v>51000</v>
      </c>
      <c r="G888" s="64">
        <f t="shared" si="898"/>
        <v>51000</v>
      </c>
      <c r="H888" s="64">
        <f t="shared" si="899"/>
        <v>51000</v>
      </c>
      <c r="I888" s="64">
        <f t="shared" si="900"/>
        <v>51000</v>
      </c>
      <c r="J888" s="64">
        <f t="shared" si="901"/>
        <v>51000</v>
      </c>
      <c r="K888" s="64">
        <f t="shared" si="902"/>
        <v>51000</v>
      </c>
      <c r="L888" s="64">
        <f t="shared" si="903"/>
        <v>51000</v>
      </c>
      <c r="M888" s="64">
        <f t="shared" si="904"/>
        <v>51000</v>
      </c>
      <c r="N888" s="64">
        <f t="shared" si="905"/>
        <v>51000</v>
      </c>
      <c r="O888" s="64">
        <f t="shared" si="906"/>
        <v>51000</v>
      </c>
      <c r="P888" s="64">
        <f t="shared" si="907"/>
        <v>51000</v>
      </c>
      <c r="Q888" s="64">
        <f t="shared" si="908"/>
        <v>51000</v>
      </c>
      <c r="R888" s="65">
        <f t="shared" si="890"/>
        <v>51000</v>
      </c>
      <c r="S888" s="65">
        <f t="shared" si="890"/>
        <v>51000</v>
      </c>
      <c r="T888" s="71">
        <f t="shared" si="891"/>
        <v>0</v>
      </c>
      <c r="U888" s="72">
        <f t="shared" si="892"/>
        <v>0</v>
      </c>
      <c r="V888" s="73">
        <f t="shared" si="893"/>
        <v>51000</v>
      </c>
      <c r="W888" s="74">
        <f t="shared" si="894"/>
        <v>51000</v>
      </c>
      <c r="X888" s="79"/>
    </row>
    <row r="889" spans="1:24" ht="16.5" customHeight="1">
      <c r="A889" s="79"/>
      <c r="B889" s="79" t="s">
        <v>100</v>
      </c>
      <c r="C889" s="230" t="s">
        <v>93</v>
      </c>
      <c r="D889" s="64">
        <f t="shared" si="895"/>
        <v>40500</v>
      </c>
      <c r="E889" s="64">
        <f t="shared" si="896"/>
        <v>40500</v>
      </c>
      <c r="F889" s="64">
        <f t="shared" si="897"/>
        <v>40500</v>
      </c>
      <c r="G889" s="64">
        <f t="shared" si="898"/>
        <v>40500</v>
      </c>
      <c r="H889" s="64">
        <f t="shared" si="899"/>
        <v>40500</v>
      </c>
      <c r="I889" s="64">
        <f t="shared" si="900"/>
        <v>40500</v>
      </c>
      <c r="J889" s="64">
        <f t="shared" si="901"/>
        <v>40500</v>
      </c>
      <c r="K889" s="64">
        <f t="shared" si="902"/>
        <v>40500</v>
      </c>
      <c r="L889" s="64">
        <f t="shared" si="903"/>
        <v>40500</v>
      </c>
      <c r="M889" s="64">
        <f t="shared" si="904"/>
        <v>40500</v>
      </c>
      <c r="N889" s="64">
        <f t="shared" si="905"/>
        <v>40500</v>
      </c>
      <c r="O889" s="64">
        <f t="shared" si="906"/>
        <v>40500</v>
      </c>
      <c r="P889" s="64">
        <f t="shared" si="907"/>
        <v>40500</v>
      </c>
      <c r="Q889" s="64">
        <f t="shared" si="908"/>
        <v>40500</v>
      </c>
      <c r="R889" s="66">
        <f>SUM(D889+F889+H889+J889+L889+N889+P889)/7</f>
        <v>40500</v>
      </c>
      <c r="S889" s="66">
        <f>SUM(E889+G889+I889+K889+M889+O889+Q889)/7</f>
        <v>40500</v>
      </c>
      <c r="T889" s="71">
        <f t="shared" si="891"/>
        <v>0</v>
      </c>
      <c r="U889" s="72">
        <f t="shared" si="892"/>
        <v>0</v>
      </c>
      <c r="V889" s="73">
        <f t="shared" si="893"/>
        <v>40500</v>
      </c>
      <c r="W889" s="74">
        <f t="shared" si="894"/>
        <v>40500</v>
      </c>
      <c r="X889" s="80"/>
    </row>
    <row r="890" spans="1:24" ht="16.5" customHeight="1">
      <c r="A890" s="79">
        <v>2</v>
      </c>
      <c r="B890" s="81" t="s">
        <v>101</v>
      </c>
      <c r="C890" s="82"/>
      <c r="D890" s="83"/>
      <c r="E890" s="83"/>
      <c r="F890" s="83"/>
      <c r="G890" s="83"/>
      <c r="H890" s="83"/>
      <c r="I890" s="83"/>
      <c r="J890" s="83"/>
      <c r="K890" s="83"/>
      <c r="L890" s="83"/>
      <c r="M890" s="83"/>
      <c r="N890" s="83"/>
      <c r="O890" s="83"/>
      <c r="P890" s="83"/>
      <c r="Q890" s="83"/>
      <c r="R890" s="83"/>
      <c r="S890" s="96"/>
      <c r="T890" s="84"/>
      <c r="U890" s="85"/>
      <c r="V890" s="86"/>
      <c r="W890" s="87"/>
      <c r="X890" s="88"/>
    </row>
    <row r="891" spans="1:24" ht="16.5" customHeight="1">
      <c r="A891" s="79"/>
      <c r="B891" s="79" t="s">
        <v>102</v>
      </c>
      <c r="C891" s="217" t="s">
        <v>38</v>
      </c>
      <c r="D891" s="64">
        <f>SUM(E777)</f>
        <v>9000</v>
      </c>
      <c r="E891" s="64">
        <f>SUM(D891)</f>
        <v>9000</v>
      </c>
      <c r="F891" s="64">
        <f>SUM(G777)</f>
        <v>9000</v>
      </c>
      <c r="G891" s="64">
        <f>SUM(F891)</f>
        <v>9000</v>
      </c>
      <c r="H891" s="64">
        <f>SUM(I777)</f>
        <v>9000</v>
      </c>
      <c r="I891" s="64">
        <f>SUM(H891)</f>
        <v>9000</v>
      </c>
      <c r="J891" s="64">
        <f>SUM(K777)</f>
        <v>9000</v>
      </c>
      <c r="K891" s="64">
        <f>SUM(J891)</f>
        <v>9000</v>
      </c>
      <c r="L891" s="64">
        <f>SUM(M777)</f>
        <v>9000</v>
      </c>
      <c r="M891" s="64">
        <f>SUM(L891)</f>
        <v>9000</v>
      </c>
      <c r="N891" s="64">
        <f>SUM(O777)</f>
        <v>9000</v>
      </c>
      <c r="O891" s="64">
        <f>SUM(N891)</f>
        <v>9000</v>
      </c>
      <c r="P891" s="64">
        <f>SUM(Q777)</f>
        <v>9000</v>
      </c>
      <c r="Q891" s="64">
        <f>SUM(P891)</f>
        <v>9000</v>
      </c>
      <c r="R891" s="64">
        <f t="shared" ref="R891:S895" si="909">SUM(D891+F891+H891+J891+L891+N891+P891)/7</f>
        <v>9000</v>
      </c>
      <c r="S891" s="64">
        <f t="shared" si="909"/>
        <v>9000</v>
      </c>
      <c r="T891" s="67">
        <f>SUM(S891-R891)</f>
        <v>0</v>
      </c>
      <c r="U891" s="68">
        <f>AVERAGE(S891-R891)/R891</f>
        <v>0</v>
      </c>
      <c r="V891" s="89">
        <f>MAX(E891,G891,I891,K891,M891,O891,Q891)</f>
        <v>9000</v>
      </c>
      <c r="W891" s="90">
        <f>MIN(E891,G891,I891,K891,M891,O891,Q891)</f>
        <v>9000</v>
      </c>
      <c r="X891" s="114"/>
    </row>
    <row r="892" spans="1:24" ht="16.5" customHeight="1">
      <c r="A892" s="79"/>
      <c r="B892" s="91" t="s">
        <v>103</v>
      </c>
      <c r="C892" s="242" t="s">
        <v>38</v>
      </c>
      <c r="D892" s="64">
        <f>SUM(E778)</f>
        <v>12000</v>
      </c>
      <c r="E892" s="64">
        <f>SUM(D892)</f>
        <v>12000</v>
      </c>
      <c r="F892" s="64">
        <f>SUM(G778)</f>
        <v>12000</v>
      </c>
      <c r="G892" s="64">
        <f>SUM(F892)</f>
        <v>12000</v>
      </c>
      <c r="H892" s="64">
        <f>SUM(I778)</f>
        <v>12000</v>
      </c>
      <c r="I892" s="64">
        <f>SUM(H892)</f>
        <v>12000</v>
      </c>
      <c r="J892" s="64">
        <f>SUM(K778)</f>
        <v>12000</v>
      </c>
      <c r="K892" s="64">
        <f>SUM(J892)</f>
        <v>12000</v>
      </c>
      <c r="L892" s="64">
        <f>SUM(M778)</f>
        <v>12000</v>
      </c>
      <c r="M892" s="64">
        <f>SUM(L892)</f>
        <v>12000</v>
      </c>
      <c r="N892" s="64">
        <f>SUM(O778)</f>
        <v>12000</v>
      </c>
      <c r="O892" s="64">
        <f>SUM(N892)</f>
        <v>12000</v>
      </c>
      <c r="P892" s="64">
        <f>SUM(Q778)</f>
        <v>12000</v>
      </c>
      <c r="Q892" s="64">
        <f>SUM(P892)</f>
        <v>12000</v>
      </c>
      <c r="R892" s="65">
        <f t="shared" si="909"/>
        <v>12000</v>
      </c>
      <c r="S892" s="65">
        <f t="shared" si="909"/>
        <v>12000</v>
      </c>
      <c r="T892" s="71">
        <f>SUM(S892-R892)</f>
        <v>0</v>
      </c>
      <c r="U892" s="72">
        <f>AVERAGE(S892-R892)/R892</f>
        <v>0</v>
      </c>
      <c r="V892" s="73">
        <f>MAX(E892,G892,I892,K892,M892,O892,Q892)</f>
        <v>12000</v>
      </c>
      <c r="W892" s="73">
        <f>MIN(E892,G892,I892,K892,M892,O892,Q892)</f>
        <v>12000</v>
      </c>
      <c r="X892" s="79"/>
    </row>
    <row r="893" spans="1:24" ht="16.5" customHeight="1">
      <c r="A893" s="121"/>
      <c r="B893" s="77" t="s">
        <v>104</v>
      </c>
      <c r="C893" s="100" t="s">
        <v>38</v>
      </c>
      <c r="D893" s="64">
        <f>SUM(E779)</f>
        <v>6000</v>
      </c>
      <c r="E893" s="64">
        <f>SUM(D893)</f>
        <v>6000</v>
      </c>
      <c r="F893" s="64">
        <f>SUM(G779)</f>
        <v>6000</v>
      </c>
      <c r="G893" s="64">
        <f>SUM(F893)</f>
        <v>6000</v>
      </c>
      <c r="H893" s="64">
        <f>SUM(I779)</f>
        <v>6000</v>
      </c>
      <c r="I893" s="64">
        <f>SUM(H893)</f>
        <v>6000</v>
      </c>
      <c r="J893" s="64">
        <f>SUM(K779)</f>
        <v>6000</v>
      </c>
      <c r="K893" s="64">
        <f>SUM(J893)</f>
        <v>6000</v>
      </c>
      <c r="L893" s="64">
        <f>SUM(M779)</f>
        <v>6000</v>
      </c>
      <c r="M893" s="64">
        <f>SUM(L893)</f>
        <v>6000</v>
      </c>
      <c r="N893" s="64">
        <f>SUM(O779)</f>
        <v>6000</v>
      </c>
      <c r="O893" s="64">
        <f>SUM(N893)</f>
        <v>6000</v>
      </c>
      <c r="P893" s="64">
        <f>SUM(Q779)</f>
        <v>6000</v>
      </c>
      <c r="Q893" s="64">
        <f>SUM(P893)</f>
        <v>6000</v>
      </c>
      <c r="R893" s="65">
        <f t="shared" si="909"/>
        <v>6000</v>
      </c>
      <c r="S893" s="65">
        <f t="shared" si="909"/>
        <v>6000</v>
      </c>
      <c r="T893" s="92">
        <f>SUM(S893-R893)</f>
        <v>0</v>
      </c>
      <c r="U893" s="93">
        <f>AVERAGE(S893-R893)/R893</f>
        <v>0</v>
      </c>
      <c r="V893" s="69">
        <f>MAX(E893,G893,I893,K893,M893,O893,Q893)</f>
        <v>6000</v>
      </c>
      <c r="W893" s="70">
        <f>MIN(E893,G893,I893,K893,M893,O893,Q893)</f>
        <v>6000</v>
      </c>
      <c r="X893" s="95"/>
    </row>
    <row r="894" spans="1:24" ht="16.5" customHeight="1">
      <c r="A894" s="79"/>
      <c r="B894" s="91" t="s">
        <v>105</v>
      </c>
      <c r="C894" s="242" t="s">
        <v>38</v>
      </c>
      <c r="D894" s="64">
        <f>SUM(E780)</f>
        <v>5000</v>
      </c>
      <c r="E894" s="64">
        <f>SUM(D894)</f>
        <v>5000</v>
      </c>
      <c r="F894" s="64">
        <f>SUM(G780)</f>
        <v>5000</v>
      </c>
      <c r="G894" s="64">
        <f>SUM(F894)</f>
        <v>5000</v>
      </c>
      <c r="H894" s="64">
        <f>SUM(I780)</f>
        <v>5000</v>
      </c>
      <c r="I894" s="64">
        <f>SUM(H894)</f>
        <v>5000</v>
      </c>
      <c r="J894" s="64">
        <f>SUM(K780)</f>
        <v>5000</v>
      </c>
      <c r="K894" s="64">
        <f>SUM(J894)</f>
        <v>5000</v>
      </c>
      <c r="L894" s="64">
        <f>SUM(M780)</f>
        <v>5000</v>
      </c>
      <c r="M894" s="64">
        <f>SUM(L894)</f>
        <v>5000</v>
      </c>
      <c r="N894" s="64">
        <f>SUM(O780)</f>
        <v>5000</v>
      </c>
      <c r="O894" s="64">
        <f>SUM(N894)</f>
        <v>5000</v>
      </c>
      <c r="P894" s="64">
        <f>SUM(Q780)</f>
        <v>5000</v>
      </c>
      <c r="Q894" s="64">
        <f>SUM(P894)</f>
        <v>5000</v>
      </c>
      <c r="R894" s="65">
        <f t="shared" si="909"/>
        <v>5000</v>
      </c>
      <c r="S894" s="65">
        <f t="shared" si="909"/>
        <v>5000</v>
      </c>
      <c r="T894" s="71">
        <f>SUM(S894-R894)</f>
        <v>0</v>
      </c>
      <c r="U894" s="72">
        <f>AVERAGE(S894-R894)/R894</f>
        <v>0</v>
      </c>
      <c r="V894" s="73">
        <f>MAX(E894,G894,I894,K894,M894,O894,Q894)</f>
        <v>5000</v>
      </c>
      <c r="W894" s="73">
        <f>MIN(E894,G894,I894,K894,M894,O894,Q894)</f>
        <v>5000</v>
      </c>
      <c r="X894" s="79"/>
    </row>
    <row r="895" spans="1:24" ht="16.5" customHeight="1">
      <c r="A895" s="79"/>
      <c r="B895" s="91" t="s">
        <v>106</v>
      </c>
      <c r="C895" s="242" t="s">
        <v>38</v>
      </c>
      <c r="D895" s="64">
        <f>SUM(E781)</f>
        <v>5000</v>
      </c>
      <c r="E895" s="64">
        <f>SUM(D895)</f>
        <v>5000</v>
      </c>
      <c r="F895" s="64">
        <f>SUM(G781)</f>
        <v>5000</v>
      </c>
      <c r="G895" s="64">
        <f>SUM(F895)</f>
        <v>5000</v>
      </c>
      <c r="H895" s="64">
        <f>SUM(I781)</f>
        <v>5000</v>
      </c>
      <c r="I895" s="64">
        <f>SUM(H895)</f>
        <v>5000</v>
      </c>
      <c r="J895" s="64">
        <f>SUM(K781)</f>
        <v>5000</v>
      </c>
      <c r="K895" s="64">
        <f>SUM(J895)</f>
        <v>5000</v>
      </c>
      <c r="L895" s="64">
        <f>SUM(M781)</f>
        <v>5000</v>
      </c>
      <c r="M895" s="64">
        <f>SUM(L895)</f>
        <v>5000</v>
      </c>
      <c r="N895" s="64">
        <f>SUM(O781)</f>
        <v>5000</v>
      </c>
      <c r="O895" s="64">
        <f>SUM(N895)</f>
        <v>5000</v>
      </c>
      <c r="P895" s="64">
        <f>SUM(Q781)</f>
        <v>5000</v>
      </c>
      <c r="Q895" s="64">
        <f>SUM(P895)</f>
        <v>5000</v>
      </c>
      <c r="R895" s="65">
        <f t="shared" si="909"/>
        <v>5000</v>
      </c>
      <c r="S895" s="65">
        <f t="shared" si="909"/>
        <v>5000</v>
      </c>
      <c r="T895" s="71">
        <f>SUM(S895-R895)</f>
        <v>0</v>
      </c>
      <c r="U895" s="72">
        <f>AVERAGE(S895-R895)/R895</f>
        <v>0</v>
      </c>
      <c r="V895" s="73">
        <f>MAX(E895,G895,I895,K895,M895,O895,Q895)</f>
        <v>5000</v>
      </c>
      <c r="W895" s="74">
        <f>MIN(E895,G895,I895,K895,M895,O895,Q895)</f>
        <v>5000</v>
      </c>
      <c r="X895" s="79"/>
    </row>
    <row r="896" spans="1:24" ht="16.5" customHeight="1">
      <c r="A896" s="79">
        <v>3</v>
      </c>
      <c r="B896" s="81" t="s">
        <v>107</v>
      </c>
      <c r="C896" s="82"/>
      <c r="D896" s="83"/>
      <c r="E896" s="83"/>
      <c r="F896" s="83"/>
      <c r="G896" s="83"/>
      <c r="H896" s="83"/>
      <c r="I896" s="83"/>
      <c r="J896" s="83"/>
      <c r="K896" s="83"/>
      <c r="L896" s="83"/>
      <c r="M896" s="83"/>
      <c r="N896" s="83"/>
      <c r="O896" s="83"/>
      <c r="P896" s="83"/>
      <c r="Q896" s="83"/>
      <c r="R896" s="83"/>
      <c r="S896" s="96"/>
      <c r="T896" s="84"/>
      <c r="U896" s="85"/>
      <c r="V896" s="86"/>
      <c r="W896" s="87"/>
      <c r="X896" s="79"/>
    </row>
    <row r="897" spans="1:24" ht="16.5" customHeight="1">
      <c r="A897" s="79"/>
      <c r="B897" s="79" t="s">
        <v>108</v>
      </c>
      <c r="C897" s="82"/>
      <c r="D897" s="83"/>
      <c r="E897" s="83"/>
      <c r="F897" s="83"/>
      <c r="G897" s="83"/>
      <c r="H897" s="83"/>
      <c r="I897" s="83"/>
      <c r="J897" s="83"/>
      <c r="K897" s="83"/>
      <c r="L897" s="83"/>
      <c r="M897" s="83"/>
      <c r="N897" s="83"/>
      <c r="O897" s="83"/>
      <c r="P897" s="83"/>
      <c r="Q897" s="83"/>
      <c r="R897" s="83"/>
      <c r="S897" s="96"/>
      <c r="T897" s="92"/>
      <c r="U897" s="94"/>
      <c r="V897" s="69"/>
      <c r="W897" s="70"/>
      <c r="X897" s="95"/>
    </row>
    <row r="898" spans="1:24" ht="16.5" customHeight="1">
      <c r="A898" s="79"/>
      <c r="B898" s="91" t="s">
        <v>109</v>
      </c>
      <c r="C898" s="242" t="s">
        <v>110</v>
      </c>
      <c r="D898" s="64">
        <f>SUM(E784)</f>
        <v>49000</v>
      </c>
      <c r="E898" s="64">
        <f>SUM(D898)</f>
        <v>49000</v>
      </c>
      <c r="F898" s="64">
        <f>SUM(G784)</f>
        <v>49000</v>
      </c>
      <c r="G898" s="64">
        <f>SUM(F898)</f>
        <v>49000</v>
      </c>
      <c r="H898" s="64">
        <f>SUM(I784)</f>
        <v>49000</v>
      </c>
      <c r="I898" s="64">
        <f>SUM(H898)</f>
        <v>49000</v>
      </c>
      <c r="J898" s="64">
        <f>SUM(K784)</f>
        <v>49000</v>
      </c>
      <c r="K898" s="64">
        <f>SUM(J898)</f>
        <v>49000</v>
      </c>
      <c r="L898" s="64">
        <f>SUM(M784)</f>
        <v>49000</v>
      </c>
      <c r="M898" s="64">
        <f>SUM(L898)</f>
        <v>49000</v>
      </c>
      <c r="N898" s="64">
        <f>SUM(O784)</f>
        <v>49000</v>
      </c>
      <c r="O898" s="64">
        <f>SUM(N898)</f>
        <v>49000</v>
      </c>
      <c r="P898" s="64">
        <f>SUM(Q784)</f>
        <v>49000</v>
      </c>
      <c r="Q898" s="64">
        <f>SUM(P898)</f>
        <v>49000</v>
      </c>
      <c r="R898" s="65">
        <f>SUM(D898+F898+H898+J898+L898+N898+P898)/7</f>
        <v>49000</v>
      </c>
      <c r="S898" s="65">
        <f>SUM(E898+G898+I898+K898+M898+O898+Q898)/7</f>
        <v>49000</v>
      </c>
      <c r="T898" s="71">
        <f>SUM(S898-R898)</f>
        <v>0</v>
      </c>
      <c r="U898" s="72">
        <f>AVERAGE(S898-R898)/R898</f>
        <v>0</v>
      </c>
      <c r="V898" s="73">
        <f>MAX(E898,G898,I898,K898,M898,O898,Q898)</f>
        <v>49000</v>
      </c>
      <c r="W898" s="73">
        <f>MIN(E898,G898,I898,K898,M898,O898,Q898)</f>
        <v>49000</v>
      </c>
      <c r="X898" s="79"/>
    </row>
    <row r="899" spans="1:24" ht="16.5" customHeight="1">
      <c r="A899" s="79"/>
      <c r="B899" s="91" t="s">
        <v>111</v>
      </c>
      <c r="C899" s="242" t="s">
        <v>110</v>
      </c>
      <c r="D899" s="64">
        <f>SUM(E785)</f>
        <v>59000</v>
      </c>
      <c r="E899" s="64">
        <f>SUM(D899)</f>
        <v>59000</v>
      </c>
      <c r="F899" s="64">
        <f>SUM(G785)</f>
        <v>59000</v>
      </c>
      <c r="G899" s="64">
        <f>SUM(F899)</f>
        <v>59000</v>
      </c>
      <c r="H899" s="64">
        <f>SUM(I785)</f>
        <v>59000</v>
      </c>
      <c r="I899" s="64">
        <f>SUM(H899)</f>
        <v>59000</v>
      </c>
      <c r="J899" s="64">
        <f>SUM(K785)</f>
        <v>59000</v>
      </c>
      <c r="K899" s="64">
        <f>SUM(J899)</f>
        <v>59000</v>
      </c>
      <c r="L899" s="64">
        <f>SUM(M785)</f>
        <v>59000</v>
      </c>
      <c r="M899" s="64">
        <f>SUM(L899)</f>
        <v>59000</v>
      </c>
      <c r="N899" s="64">
        <f>SUM(O785)</f>
        <v>59000</v>
      </c>
      <c r="O899" s="64">
        <f>SUM(N899)</f>
        <v>59000</v>
      </c>
      <c r="P899" s="64">
        <f>SUM(Q785)</f>
        <v>59000</v>
      </c>
      <c r="Q899" s="64">
        <f>SUM(P899)</f>
        <v>59000</v>
      </c>
      <c r="R899" s="65">
        <f>SUM(D899+F899+H899+J899+L899+N899+P899)/7</f>
        <v>59000</v>
      </c>
      <c r="S899" s="65">
        <f>SUM(E899+G899+I899+K899+M899+O899+Q899)/7</f>
        <v>59000</v>
      </c>
      <c r="T899" s="71">
        <f>SUM(S899-R899)</f>
        <v>0</v>
      </c>
      <c r="U899" s="72">
        <f>AVERAGE(S899-R899)/R899</f>
        <v>0</v>
      </c>
      <c r="V899" s="73">
        <f>MAX(E899,G899,I899,K899,M899,O899,Q899)</f>
        <v>59000</v>
      </c>
      <c r="W899" s="73">
        <f>MIN(E899,G899,I899,K899,M899,O899,Q899)</f>
        <v>59000</v>
      </c>
      <c r="X899" s="79"/>
    </row>
    <row r="900" spans="1:24" ht="16.5" customHeight="1">
      <c r="A900" s="79"/>
      <c r="B900" s="79" t="s">
        <v>112</v>
      </c>
      <c r="C900" s="82"/>
      <c r="D900" s="83"/>
      <c r="E900" s="83"/>
      <c r="F900" s="83"/>
      <c r="G900" s="83"/>
      <c r="H900" s="83"/>
      <c r="I900" s="83"/>
      <c r="J900" s="83"/>
      <c r="K900" s="83"/>
      <c r="L900" s="83"/>
      <c r="M900" s="83"/>
      <c r="N900" s="83"/>
      <c r="O900" s="83"/>
      <c r="P900" s="83"/>
      <c r="Q900" s="83"/>
      <c r="R900" s="83"/>
      <c r="S900" s="96"/>
      <c r="T900" s="71"/>
      <c r="U900" s="72"/>
      <c r="V900" s="73"/>
      <c r="W900" s="73"/>
      <c r="X900" s="79"/>
    </row>
    <row r="901" spans="1:24" ht="16.5" customHeight="1">
      <c r="A901" s="79"/>
      <c r="B901" s="91" t="s">
        <v>109</v>
      </c>
      <c r="C901" s="242" t="s">
        <v>110</v>
      </c>
      <c r="D901" s="64">
        <f>SUM(E787)</f>
        <v>25000</v>
      </c>
      <c r="E901" s="64">
        <f>SUM(D901)</f>
        <v>25000</v>
      </c>
      <c r="F901" s="64">
        <f>SUM(G787)</f>
        <v>25000</v>
      </c>
      <c r="G901" s="64">
        <f>SUM(F901)</f>
        <v>25000</v>
      </c>
      <c r="H901" s="64">
        <f>SUM(I787)</f>
        <v>25000</v>
      </c>
      <c r="I901" s="64">
        <f>SUM(H901)</f>
        <v>25000</v>
      </c>
      <c r="J901" s="64">
        <f>SUM(K787)</f>
        <v>25000</v>
      </c>
      <c r="K901" s="64">
        <f>SUM(J901)</f>
        <v>25000</v>
      </c>
      <c r="L901" s="64">
        <f>SUM(M787)</f>
        <v>25000</v>
      </c>
      <c r="M901" s="64">
        <f>SUM(L901)</f>
        <v>25000</v>
      </c>
      <c r="N901" s="64">
        <f>SUM(O787)</f>
        <v>25000</v>
      </c>
      <c r="O901" s="64">
        <f>SUM(N901)</f>
        <v>25000</v>
      </c>
      <c r="P901" s="64">
        <f>SUM(Q787)</f>
        <v>25000</v>
      </c>
      <c r="Q901" s="64">
        <f>SUM(P901)</f>
        <v>25000</v>
      </c>
      <c r="R901" s="65">
        <f>SUM(D901+F901+H901+J901+L901+N901+P901)/7</f>
        <v>25000</v>
      </c>
      <c r="S901" s="65">
        <f>SUM(E901+G901+I901+K901+M901+O901+Q901)/7</f>
        <v>25000</v>
      </c>
      <c r="T901" s="71">
        <f>SUM(S901-R901)</f>
        <v>0</v>
      </c>
      <c r="U901" s="72">
        <f>AVERAGE(S901-R901)/R901</f>
        <v>0</v>
      </c>
      <c r="V901" s="73">
        <f>MAX(E901,G901,I901,K901,M901,O901,Q901)</f>
        <v>25000</v>
      </c>
      <c r="W901" s="73">
        <f>MIN(E901,G901,I901,K901,M901,O901,Q901)</f>
        <v>25000</v>
      </c>
      <c r="X901" s="79"/>
    </row>
    <row r="902" spans="1:24" ht="16.5" customHeight="1">
      <c r="A902" s="79"/>
      <c r="B902" s="91" t="s">
        <v>111</v>
      </c>
      <c r="C902" s="242" t="s">
        <v>110</v>
      </c>
      <c r="D902" s="64">
        <f>SUM(E788)</f>
        <v>35000</v>
      </c>
      <c r="E902" s="64">
        <f>SUM(D902)</f>
        <v>35000</v>
      </c>
      <c r="F902" s="64">
        <f>SUM(G788)</f>
        <v>35000</v>
      </c>
      <c r="G902" s="64">
        <f>SUM(F902)</f>
        <v>35000</v>
      </c>
      <c r="H902" s="64">
        <f>SUM(I788)</f>
        <v>35000</v>
      </c>
      <c r="I902" s="64">
        <f>SUM(H902)</f>
        <v>35000</v>
      </c>
      <c r="J902" s="64">
        <f>SUM(K788)</f>
        <v>35000</v>
      </c>
      <c r="K902" s="64">
        <f>SUM(J902)</f>
        <v>35000</v>
      </c>
      <c r="L902" s="64">
        <f>SUM(M788)</f>
        <v>35000</v>
      </c>
      <c r="M902" s="64">
        <f>SUM(L902)</f>
        <v>35000</v>
      </c>
      <c r="N902" s="64">
        <f>SUM(O788)</f>
        <v>35000</v>
      </c>
      <c r="O902" s="64">
        <f>SUM(N902)</f>
        <v>35000</v>
      </c>
      <c r="P902" s="64">
        <f>SUM(Q788)</f>
        <v>35000</v>
      </c>
      <c r="Q902" s="64">
        <f>SUM(P902)</f>
        <v>35000</v>
      </c>
      <c r="R902" s="65">
        <f>SUM(D902+F902+H902+J902+L902+N902+P902)/7</f>
        <v>35000</v>
      </c>
      <c r="S902" s="65">
        <f>SUM(E902+G902+I902+K902+M902+O902+Q902)/7</f>
        <v>35000</v>
      </c>
      <c r="T902" s="71">
        <f>SUM(S902-R902)</f>
        <v>0</v>
      </c>
      <c r="U902" s="72">
        <f>AVERAGE(S902-R902)/R902</f>
        <v>0</v>
      </c>
      <c r="V902" s="73">
        <f>MAX(E902,G902,I902,K902,M902,O902,Q902)</f>
        <v>35000</v>
      </c>
      <c r="W902" s="73">
        <f>MIN(E902,G902,I902,K902,M902,O902,Q902)</f>
        <v>35000</v>
      </c>
      <c r="X902" s="80"/>
    </row>
    <row r="903" spans="1:24" ht="16.5" customHeight="1">
      <c r="A903" s="79">
        <v>4</v>
      </c>
      <c r="B903" s="81" t="s">
        <v>113</v>
      </c>
      <c r="C903" s="82"/>
      <c r="D903" s="83"/>
      <c r="E903" s="83"/>
      <c r="F903" s="83"/>
      <c r="G903" s="83"/>
      <c r="H903" s="83"/>
      <c r="I903" s="83"/>
      <c r="J903" s="83"/>
      <c r="K903" s="83"/>
      <c r="L903" s="83"/>
      <c r="M903" s="83"/>
      <c r="N903" s="83"/>
      <c r="O903" s="83"/>
      <c r="P903" s="83"/>
      <c r="Q903" s="83"/>
      <c r="R903" s="83"/>
      <c r="S903" s="96"/>
      <c r="T903" s="71"/>
      <c r="U903" s="72"/>
      <c r="V903" s="73"/>
      <c r="W903" s="73"/>
      <c r="X903" s="88"/>
    </row>
    <row r="904" spans="1:24" ht="16.5" customHeight="1">
      <c r="A904" s="79"/>
      <c r="B904" s="79" t="s">
        <v>114</v>
      </c>
      <c r="C904" s="217" t="s">
        <v>115</v>
      </c>
      <c r="D904" s="64">
        <f>SUM(E790)</f>
        <v>20000</v>
      </c>
      <c r="E904" s="64">
        <f>SUM(D904)</f>
        <v>20000</v>
      </c>
      <c r="F904" s="64">
        <f>SUM(G790)</f>
        <v>20000</v>
      </c>
      <c r="G904" s="64">
        <f>SUM(F904)</f>
        <v>20000</v>
      </c>
      <c r="H904" s="64">
        <f>SUM(I790)</f>
        <v>20000</v>
      </c>
      <c r="I904" s="64">
        <f>SUM(H904)</f>
        <v>20000</v>
      </c>
      <c r="J904" s="64">
        <f>SUM(K790)</f>
        <v>20000</v>
      </c>
      <c r="K904" s="64">
        <f>SUM(J904)</f>
        <v>20000</v>
      </c>
      <c r="L904" s="64">
        <f>SUM(M790)</f>
        <v>20000</v>
      </c>
      <c r="M904" s="64">
        <f>SUM(L904)</f>
        <v>20000</v>
      </c>
      <c r="N904" s="64">
        <f>SUM(O790)</f>
        <v>20000</v>
      </c>
      <c r="O904" s="64">
        <f>SUM(N904)</f>
        <v>20000</v>
      </c>
      <c r="P904" s="64">
        <f>SUM(Q790)</f>
        <v>20000</v>
      </c>
      <c r="Q904" s="64">
        <f>SUM(P904)</f>
        <v>20000</v>
      </c>
      <c r="R904" s="65">
        <f t="shared" ref="R904:S907" si="910">SUM(D904+F904+H904+J904+L904+N904+P904)/7</f>
        <v>20000</v>
      </c>
      <c r="S904" s="65">
        <f t="shared" si="910"/>
        <v>20000</v>
      </c>
      <c r="T904" s="71">
        <f>SUM(S904-R904)</f>
        <v>0</v>
      </c>
      <c r="U904" s="72">
        <f>AVERAGE(S904-R904)/R904</f>
        <v>0</v>
      </c>
      <c r="V904" s="73">
        <f>MAX(E904,G904,I904,K904,M904,O904,Q904)</f>
        <v>20000</v>
      </c>
      <c r="W904" s="73">
        <f>MIN(E904,G904,I904,K904,M904,O904,Q904)</f>
        <v>20000</v>
      </c>
      <c r="X904" s="95"/>
    </row>
    <row r="905" spans="1:24" ht="16.5" customHeight="1">
      <c r="A905" s="79"/>
      <c r="B905" s="91" t="s">
        <v>116</v>
      </c>
      <c r="C905" s="217" t="s">
        <v>115</v>
      </c>
      <c r="D905" s="64">
        <f>SUM(E791)</f>
        <v>40000</v>
      </c>
      <c r="E905" s="64">
        <f>SUM(D905)</f>
        <v>40000</v>
      </c>
      <c r="F905" s="64">
        <f>SUM(G791)</f>
        <v>40000</v>
      </c>
      <c r="G905" s="64">
        <f>SUM(F905)</f>
        <v>40000</v>
      </c>
      <c r="H905" s="64">
        <f>SUM(I791)</f>
        <v>40000</v>
      </c>
      <c r="I905" s="64">
        <f>SUM(H905)</f>
        <v>40000</v>
      </c>
      <c r="J905" s="64">
        <f>SUM(K791)</f>
        <v>40000</v>
      </c>
      <c r="K905" s="64">
        <f>SUM(J905)</f>
        <v>40000</v>
      </c>
      <c r="L905" s="64">
        <f>SUM(M791)</f>
        <v>40000</v>
      </c>
      <c r="M905" s="64">
        <f>SUM(L905)</f>
        <v>40000</v>
      </c>
      <c r="N905" s="64">
        <f>SUM(O791)</f>
        <v>40000</v>
      </c>
      <c r="O905" s="64">
        <f>SUM(N905)</f>
        <v>40000</v>
      </c>
      <c r="P905" s="64">
        <f>SUM(Q791)</f>
        <v>40000</v>
      </c>
      <c r="Q905" s="64">
        <f>SUM(P905)</f>
        <v>40000</v>
      </c>
      <c r="R905" s="65">
        <f t="shared" si="910"/>
        <v>40000</v>
      </c>
      <c r="S905" s="65">
        <f t="shared" si="910"/>
        <v>40000</v>
      </c>
      <c r="T905" s="71">
        <f>SUM(S905-R905)</f>
        <v>0</v>
      </c>
      <c r="U905" s="72">
        <f>AVERAGE(S905-R905)/R905</f>
        <v>0</v>
      </c>
      <c r="V905" s="73">
        <f>MAX(E905,G905,I905,K905,M905,O905,Q905)</f>
        <v>40000</v>
      </c>
      <c r="W905" s="73">
        <f>MIN(E905,G905,I905,K905,M905,O905,Q905)</f>
        <v>40000</v>
      </c>
      <c r="X905" s="79"/>
    </row>
    <row r="906" spans="1:24" ht="16.5" customHeight="1">
      <c r="A906" s="79"/>
      <c r="B906" s="79" t="s">
        <v>117</v>
      </c>
      <c r="C906" s="217" t="s">
        <v>115</v>
      </c>
      <c r="D906" s="64">
        <f>SUM(E792)</f>
        <v>60000</v>
      </c>
      <c r="E906" s="64">
        <f>SUM(D906)</f>
        <v>60000</v>
      </c>
      <c r="F906" s="64">
        <f>SUM(G792)</f>
        <v>60000</v>
      </c>
      <c r="G906" s="64">
        <f>SUM(F906)</f>
        <v>60000</v>
      </c>
      <c r="H906" s="64">
        <f>SUM(I792)</f>
        <v>60000</v>
      </c>
      <c r="I906" s="64">
        <f>SUM(H906)</f>
        <v>60000</v>
      </c>
      <c r="J906" s="64">
        <f>SUM(K792)</f>
        <v>60000</v>
      </c>
      <c r="K906" s="64">
        <f>SUM(J906)</f>
        <v>60000</v>
      </c>
      <c r="L906" s="64">
        <f>SUM(M792)</f>
        <v>60000</v>
      </c>
      <c r="M906" s="64">
        <f>SUM(L906)</f>
        <v>60000</v>
      </c>
      <c r="N906" s="64">
        <f>SUM(O792)</f>
        <v>60000</v>
      </c>
      <c r="O906" s="64">
        <f>SUM(N906)</f>
        <v>60000</v>
      </c>
      <c r="P906" s="64">
        <f>SUM(Q792)</f>
        <v>60000</v>
      </c>
      <c r="Q906" s="64">
        <f>SUM(P906)</f>
        <v>60000</v>
      </c>
      <c r="R906" s="65">
        <f t="shared" si="910"/>
        <v>60000</v>
      </c>
      <c r="S906" s="65">
        <f t="shared" si="910"/>
        <v>60000</v>
      </c>
      <c r="T906" s="71">
        <f>SUM(S906-R906)</f>
        <v>0</v>
      </c>
      <c r="U906" s="72">
        <f>AVERAGE(S906-R906)/R906</f>
        <v>0</v>
      </c>
      <c r="V906" s="73">
        <f>MAX(E906,G906,I906,K906,M906,O906,Q906)</f>
        <v>60000</v>
      </c>
      <c r="W906" s="73">
        <f>MIN(E906,G906,I906,K906,M906,O906,Q906)</f>
        <v>60000</v>
      </c>
      <c r="X906" s="79"/>
    </row>
    <row r="907" spans="1:24" ht="16.5" customHeight="1">
      <c r="A907" s="79"/>
      <c r="B907" s="79" t="s">
        <v>118</v>
      </c>
      <c r="C907" s="237" t="s">
        <v>115</v>
      </c>
      <c r="D907" s="64">
        <f>SUM(E793)</f>
        <v>90000</v>
      </c>
      <c r="E907" s="64">
        <f>SUM(D907)</f>
        <v>90000</v>
      </c>
      <c r="F907" s="64">
        <f>SUM(G793)</f>
        <v>90000</v>
      </c>
      <c r="G907" s="64">
        <f>SUM(F907)</f>
        <v>90000</v>
      </c>
      <c r="H907" s="64">
        <f>SUM(I793)</f>
        <v>90000</v>
      </c>
      <c r="I907" s="64">
        <f>SUM(H907)</f>
        <v>90000</v>
      </c>
      <c r="J907" s="64">
        <f>SUM(K793)</f>
        <v>90000</v>
      </c>
      <c r="K907" s="64">
        <f>SUM(J907)</f>
        <v>90000</v>
      </c>
      <c r="L907" s="64">
        <f>SUM(M793)</f>
        <v>90000</v>
      </c>
      <c r="M907" s="64">
        <f>SUM(L907)</f>
        <v>90000</v>
      </c>
      <c r="N907" s="64">
        <f>SUM(O793)</f>
        <v>90000</v>
      </c>
      <c r="O907" s="64">
        <f>SUM(N907)</f>
        <v>90000</v>
      </c>
      <c r="P907" s="64">
        <f>SUM(Q793)</f>
        <v>90000</v>
      </c>
      <c r="Q907" s="64">
        <f>SUM(P907)</f>
        <v>90000</v>
      </c>
      <c r="R907" s="65">
        <f t="shared" si="910"/>
        <v>90000</v>
      </c>
      <c r="S907" s="65">
        <f t="shared" si="910"/>
        <v>90000</v>
      </c>
      <c r="T907" s="71">
        <f>SUM(S907-R907)</f>
        <v>0</v>
      </c>
      <c r="U907" s="72"/>
      <c r="V907" s="73">
        <f>MAX(E907,G907,I907,K907,M907,O907,Q907)</f>
        <v>90000</v>
      </c>
      <c r="W907" s="73">
        <f>MIN(E907,G907,I907,K907,M907,O907,Q907)</f>
        <v>90000</v>
      </c>
      <c r="X907" s="80"/>
    </row>
    <row r="908" spans="1:24" ht="16.5" customHeight="1">
      <c r="A908" s="79">
        <v>5</v>
      </c>
      <c r="B908" s="81" t="s">
        <v>119</v>
      </c>
      <c r="C908" s="82"/>
      <c r="D908" s="83"/>
      <c r="E908" s="83"/>
      <c r="F908" s="83"/>
      <c r="G908" s="83"/>
      <c r="H908" s="83"/>
      <c r="I908" s="83"/>
      <c r="J908" s="83"/>
      <c r="K908" s="83"/>
      <c r="L908" s="83"/>
      <c r="M908" s="83"/>
      <c r="N908" s="83"/>
      <c r="O908" s="83"/>
      <c r="P908" s="83"/>
      <c r="Q908" s="83"/>
      <c r="R908" s="83"/>
      <c r="S908" s="96"/>
      <c r="T908" s="84"/>
      <c r="U908" s="85"/>
      <c r="V908" s="86"/>
      <c r="W908" s="87"/>
      <c r="X908" s="88"/>
    </row>
    <row r="909" spans="1:24" ht="16.5" customHeight="1">
      <c r="A909" s="79"/>
      <c r="B909" s="79" t="s">
        <v>120</v>
      </c>
      <c r="C909" s="82"/>
      <c r="D909" s="83"/>
      <c r="E909" s="83"/>
      <c r="F909" s="83"/>
      <c r="G909" s="83"/>
      <c r="H909" s="83"/>
      <c r="I909" s="83"/>
      <c r="J909" s="83"/>
      <c r="K909" s="83"/>
      <c r="L909" s="83"/>
      <c r="M909" s="83"/>
      <c r="N909" s="83"/>
      <c r="O909" s="83"/>
      <c r="P909" s="83"/>
      <c r="Q909" s="83"/>
      <c r="R909" s="83"/>
      <c r="S909" s="96"/>
      <c r="T909" s="95"/>
      <c r="U909" s="95"/>
      <c r="V909" s="95"/>
      <c r="W909" s="95"/>
      <c r="X909" s="95"/>
    </row>
    <row r="910" spans="1:24" ht="16.5" customHeight="1">
      <c r="A910" s="79"/>
      <c r="B910" s="95" t="s">
        <v>121</v>
      </c>
      <c r="C910" s="237" t="s">
        <v>115</v>
      </c>
      <c r="D910" s="64">
        <f>SUM(E796)</f>
        <v>30000</v>
      </c>
      <c r="E910" s="64">
        <f>SUM(D910)</f>
        <v>30000</v>
      </c>
      <c r="F910" s="64">
        <f>SUM(G796)</f>
        <v>30000</v>
      </c>
      <c r="G910" s="64">
        <f>SUM(F910)</f>
        <v>30000</v>
      </c>
      <c r="H910" s="64">
        <f>SUM(I796)</f>
        <v>30000</v>
      </c>
      <c r="I910" s="64">
        <f>SUM(H910)</f>
        <v>30000</v>
      </c>
      <c r="J910" s="64">
        <f>SUM(K796)</f>
        <v>30000</v>
      </c>
      <c r="K910" s="64">
        <f>SUM(J910)</f>
        <v>30000</v>
      </c>
      <c r="L910" s="64">
        <f>SUM(M796)</f>
        <v>30000</v>
      </c>
      <c r="M910" s="64">
        <f>SUM(L910)</f>
        <v>30000</v>
      </c>
      <c r="N910" s="64">
        <f>SUM(O796)</f>
        <v>30000</v>
      </c>
      <c r="O910" s="64">
        <f>SUM(N910)</f>
        <v>30000</v>
      </c>
      <c r="P910" s="64">
        <f>SUM(Q796)</f>
        <v>30000</v>
      </c>
      <c r="Q910" s="64">
        <f>SUM(P910)</f>
        <v>30000</v>
      </c>
      <c r="R910" s="65">
        <f t="shared" ref="R910:S914" si="911">SUM(D910+F910+H910+J910+L910+N910+P910)/7</f>
        <v>30000</v>
      </c>
      <c r="S910" s="65">
        <f t="shared" si="911"/>
        <v>30000</v>
      </c>
      <c r="T910" s="71">
        <f>SUM(S910-R910)</f>
        <v>0</v>
      </c>
      <c r="U910" s="72">
        <f>AVERAGE(S910-R910)/R910</f>
        <v>0</v>
      </c>
      <c r="V910" s="73">
        <f>MAX(E910,G910,I910,K910,M910,O910,Q910)</f>
        <v>30000</v>
      </c>
      <c r="W910" s="73">
        <f>MIN(E910,G910,I910,K910,M910,O910,Q910)</f>
        <v>30000</v>
      </c>
      <c r="X910" s="79"/>
    </row>
    <row r="911" spans="1:24" ht="16.5" customHeight="1">
      <c r="A911" s="79"/>
      <c r="B911" s="95" t="s">
        <v>122</v>
      </c>
      <c r="C911" s="237" t="s">
        <v>115</v>
      </c>
      <c r="D911" s="64">
        <f>SUM(E797)</f>
        <v>45000</v>
      </c>
      <c r="E911" s="64">
        <f>SUM(D911)</f>
        <v>45000</v>
      </c>
      <c r="F911" s="64">
        <f>SUM(G797)</f>
        <v>45000</v>
      </c>
      <c r="G911" s="64">
        <f>SUM(F911)</f>
        <v>45000</v>
      </c>
      <c r="H911" s="64">
        <f>SUM(I797)</f>
        <v>45000</v>
      </c>
      <c r="I911" s="64">
        <f>SUM(H911)</f>
        <v>45000</v>
      </c>
      <c r="J911" s="64">
        <f>SUM(K797)</f>
        <v>45000</v>
      </c>
      <c r="K911" s="64">
        <f>SUM(J911)</f>
        <v>45000</v>
      </c>
      <c r="L911" s="64">
        <f>SUM(M797)</f>
        <v>45000</v>
      </c>
      <c r="M911" s="64">
        <f>SUM(L911)</f>
        <v>45000</v>
      </c>
      <c r="N911" s="64">
        <f>SUM(O797)</f>
        <v>45000</v>
      </c>
      <c r="O911" s="64">
        <f>SUM(N911)</f>
        <v>45000</v>
      </c>
      <c r="P911" s="64">
        <f>SUM(Q797)</f>
        <v>45000</v>
      </c>
      <c r="Q911" s="64">
        <f>SUM(P911)</f>
        <v>45000</v>
      </c>
      <c r="R911" s="65">
        <f t="shared" si="911"/>
        <v>45000</v>
      </c>
      <c r="S911" s="65">
        <f t="shared" si="911"/>
        <v>45000</v>
      </c>
      <c r="T911" s="71">
        <f>SUM(S911-R911)</f>
        <v>0</v>
      </c>
      <c r="U911" s="72">
        <f>AVERAGE(S911-R911)/R911</f>
        <v>0</v>
      </c>
      <c r="V911" s="73">
        <f>MAX(E911,G911,I911,K911,M911,O911,Q911)</f>
        <v>45000</v>
      </c>
      <c r="W911" s="73">
        <f>MIN(E911,G911,I911,K911,M911,O911,Q911)</f>
        <v>45000</v>
      </c>
      <c r="X911" s="79"/>
    </row>
    <row r="912" spans="1:24" ht="16.5" customHeight="1">
      <c r="A912" s="79"/>
      <c r="B912" s="95" t="s">
        <v>123</v>
      </c>
      <c r="C912" s="237" t="s">
        <v>115</v>
      </c>
      <c r="D912" s="64">
        <f>SUM(E798)</f>
        <v>70000</v>
      </c>
      <c r="E912" s="64">
        <f>SUM(D912)</f>
        <v>70000</v>
      </c>
      <c r="F912" s="64">
        <f>SUM(G798)</f>
        <v>70000</v>
      </c>
      <c r="G912" s="64">
        <f>SUM(F912)</f>
        <v>70000</v>
      </c>
      <c r="H912" s="64">
        <f>SUM(I798)</f>
        <v>70000</v>
      </c>
      <c r="I912" s="64">
        <f>SUM(H912)</f>
        <v>70000</v>
      </c>
      <c r="J912" s="64">
        <f>SUM(K798)</f>
        <v>70000</v>
      </c>
      <c r="K912" s="64">
        <f>SUM(J912)</f>
        <v>70000</v>
      </c>
      <c r="L912" s="64">
        <f>SUM(M798)</f>
        <v>70000</v>
      </c>
      <c r="M912" s="64">
        <f>SUM(L912)</f>
        <v>70000</v>
      </c>
      <c r="N912" s="64">
        <f>SUM(O798)</f>
        <v>70000</v>
      </c>
      <c r="O912" s="64">
        <f>SUM(N912)</f>
        <v>70000</v>
      </c>
      <c r="P912" s="64">
        <f>SUM(Q798)</f>
        <v>70000</v>
      </c>
      <c r="Q912" s="64">
        <f>SUM(P912)</f>
        <v>70000</v>
      </c>
      <c r="R912" s="65">
        <f t="shared" si="911"/>
        <v>70000</v>
      </c>
      <c r="S912" s="65">
        <f t="shared" si="911"/>
        <v>70000</v>
      </c>
      <c r="T912" s="71">
        <f>SUM(S912-R912)</f>
        <v>0</v>
      </c>
      <c r="U912" s="72">
        <f>AVERAGE(S912-R912)/R912</f>
        <v>0</v>
      </c>
      <c r="V912" s="73">
        <f>MAX(E912,G912,I912,K912,M912,O912,Q912)</f>
        <v>70000</v>
      </c>
      <c r="W912" s="73">
        <f>MIN(E912,G912,I912,K912,M912,O912,Q912)</f>
        <v>70000</v>
      </c>
      <c r="X912" s="79"/>
    </row>
    <row r="913" spans="1:24" ht="16.5" customHeight="1">
      <c r="A913" s="79"/>
      <c r="B913" s="95" t="s">
        <v>124</v>
      </c>
      <c r="C913" s="237" t="s">
        <v>115</v>
      </c>
      <c r="D913" s="64">
        <f>SUM(E799)</f>
        <v>130000</v>
      </c>
      <c r="E913" s="64">
        <f>SUM(D913)</f>
        <v>130000</v>
      </c>
      <c r="F913" s="64">
        <f>SUM(G799)</f>
        <v>130000</v>
      </c>
      <c r="G913" s="64">
        <f>SUM(F913)</f>
        <v>130000</v>
      </c>
      <c r="H913" s="64">
        <f>SUM(I799)</f>
        <v>130000</v>
      </c>
      <c r="I913" s="64">
        <f>SUM(H913)</f>
        <v>130000</v>
      </c>
      <c r="J913" s="64">
        <f>SUM(K799)</f>
        <v>130000</v>
      </c>
      <c r="K913" s="64">
        <f>SUM(J913)</f>
        <v>130000</v>
      </c>
      <c r="L913" s="64">
        <f>SUM(M799)</f>
        <v>130000</v>
      </c>
      <c r="M913" s="64">
        <f>SUM(L913)</f>
        <v>130000</v>
      </c>
      <c r="N913" s="64">
        <f>SUM(O799)</f>
        <v>130000</v>
      </c>
      <c r="O913" s="64">
        <f>SUM(N913)</f>
        <v>130000</v>
      </c>
      <c r="P913" s="64">
        <f>SUM(Q799)</f>
        <v>130000</v>
      </c>
      <c r="Q913" s="64">
        <f>SUM(P913)</f>
        <v>130000</v>
      </c>
      <c r="R913" s="65">
        <f t="shared" si="911"/>
        <v>130000</v>
      </c>
      <c r="S913" s="65">
        <f t="shared" si="911"/>
        <v>130000</v>
      </c>
      <c r="T913" s="71">
        <f>SUM(S913-R913)</f>
        <v>0</v>
      </c>
      <c r="U913" s="72">
        <f>AVERAGE(S913-R913)/R913</f>
        <v>0</v>
      </c>
      <c r="V913" s="73">
        <f>MAX(E913,G913,I913,K913,M913,O913,Q913)</f>
        <v>130000</v>
      </c>
      <c r="W913" s="73">
        <f>MIN(E913,G913,I913,K913,M913,O913,Q913)</f>
        <v>130000</v>
      </c>
      <c r="X913" s="79"/>
    </row>
    <row r="914" spans="1:24" ht="16.5" customHeight="1">
      <c r="A914" s="79"/>
      <c r="B914" s="95" t="s">
        <v>125</v>
      </c>
      <c r="C914" s="237" t="s">
        <v>115</v>
      </c>
      <c r="D914" s="64">
        <f>SUM(E800)</f>
        <v>95000</v>
      </c>
      <c r="E914" s="64">
        <f>SUM(D914)</f>
        <v>95000</v>
      </c>
      <c r="F914" s="64">
        <f>SUM(G800)</f>
        <v>95000</v>
      </c>
      <c r="G914" s="64">
        <f>SUM(F914)</f>
        <v>95000</v>
      </c>
      <c r="H914" s="64">
        <f>SUM(I800)</f>
        <v>95000</v>
      </c>
      <c r="I914" s="64">
        <f>SUM(H914)</f>
        <v>95000</v>
      </c>
      <c r="J914" s="64">
        <f>SUM(K800)</f>
        <v>95000</v>
      </c>
      <c r="K914" s="64">
        <f>SUM(J914)</f>
        <v>95000</v>
      </c>
      <c r="L914" s="64">
        <f>SUM(M800)</f>
        <v>95000</v>
      </c>
      <c r="M914" s="64">
        <f>SUM(L914)</f>
        <v>95000</v>
      </c>
      <c r="N914" s="64">
        <f>SUM(O800)</f>
        <v>95000</v>
      </c>
      <c r="O914" s="64">
        <f>SUM(N914)</f>
        <v>95000</v>
      </c>
      <c r="P914" s="64">
        <f>SUM(Q800)</f>
        <v>95000</v>
      </c>
      <c r="Q914" s="64">
        <f>SUM(P914)</f>
        <v>95000</v>
      </c>
      <c r="R914" s="65">
        <f t="shared" si="911"/>
        <v>95000</v>
      </c>
      <c r="S914" s="65">
        <f t="shared" si="911"/>
        <v>95000</v>
      </c>
      <c r="T914" s="75">
        <f>SUM(S914-R914)</f>
        <v>0</v>
      </c>
      <c r="U914" s="97">
        <f>AVERAGE(S914-R914)/R914</f>
        <v>0</v>
      </c>
      <c r="V914" s="98">
        <f>MAX(E914,G914,I914,K914,M914,O914,Q914)</f>
        <v>95000</v>
      </c>
      <c r="W914" s="98">
        <f>MIN(E914,G914,I914,K914,M914,O914,Q914)</f>
        <v>95000</v>
      </c>
      <c r="X914" s="80"/>
    </row>
    <row r="915" spans="1:24" ht="16.5" customHeight="1">
      <c r="A915" s="79"/>
      <c r="B915" s="99" t="s">
        <v>126</v>
      </c>
      <c r="C915" s="82"/>
      <c r="D915" s="83"/>
      <c r="E915" s="83"/>
      <c r="F915" s="83"/>
      <c r="G915" s="83"/>
      <c r="H915" s="83"/>
      <c r="I915" s="83"/>
      <c r="J915" s="83"/>
      <c r="K915" s="83"/>
      <c r="L915" s="83"/>
      <c r="M915" s="83"/>
      <c r="N915" s="83"/>
      <c r="O915" s="83"/>
      <c r="P915" s="83"/>
      <c r="Q915" s="83"/>
      <c r="R915" s="83"/>
      <c r="S915" s="96"/>
      <c r="T915" s="84"/>
      <c r="U915" s="85"/>
      <c r="V915" s="86"/>
      <c r="W915" s="87"/>
      <c r="X915" s="88"/>
    </row>
    <row r="916" spans="1:24" ht="16.5" customHeight="1">
      <c r="A916" s="79"/>
      <c r="B916" s="95" t="s">
        <v>121</v>
      </c>
      <c r="C916" s="237" t="s">
        <v>115</v>
      </c>
      <c r="D916" s="64">
        <f>SUM(E802)</f>
        <v>60000</v>
      </c>
      <c r="E916" s="64">
        <f>SUM(D916)</f>
        <v>60000</v>
      </c>
      <c r="F916" s="64">
        <f>SUM(G802)</f>
        <v>60000</v>
      </c>
      <c r="G916" s="64">
        <f>SUM(F916)</f>
        <v>60000</v>
      </c>
      <c r="H916" s="64">
        <f>SUM(I802)</f>
        <v>60000</v>
      </c>
      <c r="I916" s="64">
        <f>SUM(H916)</f>
        <v>60000</v>
      </c>
      <c r="J916" s="64">
        <f>SUM(K802)</f>
        <v>60000</v>
      </c>
      <c r="K916" s="64">
        <f>SUM(J916)</f>
        <v>60000</v>
      </c>
      <c r="L916" s="64">
        <f>SUM(M802)</f>
        <v>60000</v>
      </c>
      <c r="M916" s="64">
        <f>SUM(L916)</f>
        <v>60000</v>
      </c>
      <c r="N916" s="64">
        <f>SUM(O802)</f>
        <v>60000</v>
      </c>
      <c r="O916" s="64">
        <f>SUM(N916)</f>
        <v>60000</v>
      </c>
      <c r="P916" s="64">
        <f>SUM(Q802)</f>
        <v>60000</v>
      </c>
      <c r="Q916" s="64">
        <f>SUM(P916)</f>
        <v>60000</v>
      </c>
      <c r="R916" s="65">
        <f t="shared" ref="R916:S920" si="912">SUM(D916+F916+H916+J916+L916+N916+P916)/7</f>
        <v>60000</v>
      </c>
      <c r="S916" s="65">
        <f t="shared" si="912"/>
        <v>60000</v>
      </c>
      <c r="T916" s="71">
        <f>SUM(S916-R916)</f>
        <v>0</v>
      </c>
      <c r="U916" s="72">
        <f>AVERAGE(S916-R916)/R916</f>
        <v>0</v>
      </c>
      <c r="V916" s="73">
        <f>MAX(E916,G916,I916,K916,M916,O916,Q916)</f>
        <v>60000</v>
      </c>
      <c r="W916" s="73">
        <f>MIN(E916,G916,I916,K916,M916,O916,Q916)</f>
        <v>60000</v>
      </c>
      <c r="X916" s="95"/>
    </row>
    <row r="917" spans="1:24" ht="16.5" customHeight="1">
      <c r="A917" s="79"/>
      <c r="B917" s="95" t="s">
        <v>122</v>
      </c>
      <c r="C917" s="237" t="s">
        <v>115</v>
      </c>
      <c r="D917" s="64">
        <f>SUM(E803)</f>
        <v>90000</v>
      </c>
      <c r="E917" s="64">
        <f>SUM(D917)</f>
        <v>90000</v>
      </c>
      <c r="F917" s="64">
        <f>SUM(G803)</f>
        <v>90000</v>
      </c>
      <c r="G917" s="64">
        <f>SUM(F917)</f>
        <v>90000</v>
      </c>
      <c r="H917" s="64">
        <f>SUM(I803)</f>
        <v>90000</v>
      </c>
      <c r="I917" s="64">
        <f>SUM(H917)</f>
        <v>90000</v>
      </c>
      <c r="J917" s="64">
        <f>SUM(K803)</f>
        <v>90000</v>
      </c>
      <c r="K917" s="64">
        <f>SUM(J917)</f>
        <v>90000</v>
      </c>
      <c r="L917" s="64">
        <f>SUM(M803)</f>
        <v>90000</v>
      </c>
      <c r="M917" s="64">
        <f>SUM(L917)</f>
        <v>90000</v>
      </c>
      <c r="N917" s="64">
        <f>SUM(O803)</f>
        <v>90000</v>
      </c>
      <c r="O917" s="64">
        <f>SUM(N917)</f>
        <v>90000</v>
      </c>
      <c r="P917" s="64">
        <f>SUM(Q803)</f>
        <v>90000</v>
      </c>
      <c r="Q917" s="64">
        <f>SUM(P917)</f>
        <v>90000</v>
      </c>
      <c r="R917" s="65">
        <f t="shared" si="912"/>
        <v>90000</v>
      </c>
      <c r="S917" s="65">
        <f t="shared" si="912"/>
        <v>90000</v>
      </c>
      <c r="T917" s="71">
        <f>SUM(S917-R917)</f>
        <v>0</v>
      </c>
      <c r="U917" s="72">
        <f>AVERAGE(S917-R917)/R917</f>
        <v>0</v>
      </c>
      <c r="V917" s="73">
        <f>MAX(E917,G917,I917,K917,M917,O917,Q917)</f>
        <v>90000</v>
      </c>
      <c r="W917" s="73">
        <f>MIN(E917,G917,I917,K917,M917,O917,Q917)</f>
        <v>90000</v>
      </c>
      <c r="X917" s="79"/>
    </row>
    <row r="918" spans="1:24" ht="16.5" customHeight="1">
      <c r="A918" s="79"/>
      <c r="B918" s="95" t="s">
        <v>123</v>
      </c>
      <c r="C918" s="237" t="s">
        <v>115</v>
      </c>
      <c r="D918" s="64">
        <f>SUM(E804)</f>
        <v>120000</v>
      </c>
      <c r="E918" s="64">
        <f>SUM(D918)</f>
        <v>120000</v>
      </c>
      <c r="F918" s="64">
        <f>SUM(G804)</f>
        <v>120000</v>
      </c>
      <c r="G918" s="64">
        <f>SUM(F918)</f>
        <v>120000</v>
      </c>
      <c r="H918" s="64">
        <f>SUM(I804)</f>
        <v>120000</v>
      </c>
      <c r="I918" s="64">
        <f>SUM(H918)</f>
        <v>120000</v>
      </c>
      <c r="J918" s="64">
        <f>SUM(K804)</f>
        <v>120000</v>
      </c>
      <c r="K918" s="64">
        <f>SUM(J918)</f>
        <v>120000</v>
      </c>
      <c r="L918" s="64">
        <f>SUM(M804)</f>
        <v>120000</v>
      </c>
      <c r="M918" s="64">
        <f>SUM(L918)</f>
        <v>120000</v>
      </c>
      <c r="N918" s="64">
        <f>SUM(O804)</f>
        <v>120000</v>
      </c>
      <c r="O918" s="64">
        <f>SUM(N918)</f>
        <v>120000</v>
      </c>
      <c r="P918" s="64">
        <f>SUM(Q804)</f>
        <v>120000</v>
      </c>
      <c r="Q918" s="64">
        <f>SUM(P918)</f>
        <v>120000</v>
      </c>
      <c r="R918" s="65">
        <f t="shared" si="912"/>
        <v>120000</v>
      </c>
      <c r="S918" s="65">
        <f t="shared" si="912"/>
        <v>120000</v>
      </c>
      <c r="T918" s="71">
        <f>SUM(S918-R918)</f>
        <v>0</v>
      </c>
      <c r="U918" s="72">
        <f>AVERAGE(S918-R918)/R918</f>
        <v>0</v>
      </c>
      <c r="V918" s="73">
        <f>MAX(E918,G918,I918,K918,M918,O918,Q918)</f>
        <v>120000</v>
      </c>
      <c r="W918" s="73">
        <f>MIN(E918,G918,I918,K918,M918,O918,Q918)</f>
        <v>120000</v>
      </c>
      <c r="X918" s="79"/>
    </row>
    <row r="919" spans="1:24" ht="16.5" customHeight="1">
      <c r="A919" s="79"/>
      <c r="B919" s="95" t="s">
        <v>124</v>
      </c>
      <c r="C919" s="237" t="s">
        <v>115</v>
      </c>
      <c r="D919" s="64">
        <f>SUM(E805)</f>
        <v>125000</v>
      </c>
      <c r="E919" s="64">
        <f>SUM(D919)</f>
        <v>125000</v>
      </c>
      <c r="F919" s="64">
        <f>SUM(G805)</f>
        <v>125000</v>
      </c>
      <c r="G919" s="64">
        <f>SUM(F919)</f>
        <v>125000</v>
      </c>
      <c r="H919" s="64">
        <f>SUM(I805)</f>
        <v>125000</v>
      </c>
      <c r="I919" s="64">
        <f>SUM(H919)</f>
        <v>125000</v>
      </c>
      <c r="J919" s="64">
        <f>SUM(K805)</f>
        <v>125000</v>
      </c>
      <c r="K919" s="64">
        <f>SUM(J919)</f>
        <v>125000</v>
      </c>
      <c r="L919" s="64">
        <f>SUM(M805)</f>
        <v>125000</v>
      </c>
      <c r="M919" s="64">
        <f>SUM(L919)</f>
        <v>125000</v>
      </c>
      <c r="N919" s="64">
        <f>SUM(O805)</f>
        <v>125000</v>
      </c>
      <c r="O919" s="64">
        <f>SUM(N919)</f>
        <v>125000</v>
      </c>
      <c r="P919" s="64">
        <f>SUM(Q805)</f>
        <v>125000</v>
      </c>
      <c r="Q919" s="64">
        <f>SUM(P919)</f>
        <v>125000</v>
      </c>
      <c r="R919" s="65">
        <f t="shared" si="912"/>
        <v>125000</v>
      </c>
      <c r="S919" s="65">
        <f t="shared" si="912"/>
        <v>125000</v>
      </c>
      <c r="T919" s="71">
        <f>SUM(S919-R919)</f>
        <v>0</v>
      </c>
      <c r="U919" s="72">
        <f>AVERAGE(S919-R919)/R919</f>
        <v>0</v>
      </c>
      <c r="V919" s="73">
        <f>MAX(E919,G919,I919,K919,M919,O919,Q919)</f>
        <v>125000</v>
      </c>
      <c r="W919" s="73">
        <f>MIN(E919,G919,I919,K919,M919,O919,Q919)</f>
        <v>125000</v>
      </c>
      <c r="X919" s="79"/>
    </row>
    <row r="920" spans="1:24" ht="16.5" customHeight="1">
      <c r="A920" s="80"/>
      <c r="B920" s="79" t="s">
        <v>125</v>
      </c>
      <c r="C920" s="237" t="s">
        <v>115</v>
      </c>
      <c r="D920" s="64">
        <f>SUM(E806)</f>
        <v>125000</v>
      </c>
      <c r="E920" s="64">
        <f>SUM(D920)</f>
        <v>125000</v>
      </c>
      <c r="F920" s="64">
        <f>SUM(G806)</f>
        <v>125000</v>
      </c>
      <c r="G920" s="64">
        <f>SUM(F920)</f>
        <v>125000</v>
      </c>
      <c r="H920" s="64">
        <f>SUM(I806)</f>
        <v>125000</v>
      </c>
      <c r="I920" s="64">
        <f>SUM(H920)</f>
        <v>125000</v>
      </c>
      <c r="J920" s="64">
        <f>SUM(K806)</f>
        <v>125000</v>
      </c>
      <c r="K920" s="64">
        <f>SUM(J920)</f>
        <v>125000</v>
      </c>
      <c r="L920" s="64">
        <f>SUM(M806)</f>
        <v>125000</v>
      </c>
      <c r="M920" s="64">
        <f>SUM(L920)</f>
        <v>125000</v>
      </c>
      <c r="N920" s="64">
        <f>SUM(O806)</f>
        <v>125000</v>
      </c>
      <c r="O920" s="64">
        <f>SUM(N920)</f>
        <v>125000</v>
      </c>
      <c r="P920" s="64">
        <f>SUM(Q806)</f>
        <v>125000</v>
      </c>
      <c r="Q920" s="64">
        <f>SUM(P920)</f>
        <v>125000</v>
      </c>
      <c r="R920" s="65">
        <f t="shared" si="912"/>
        <v>125000</v>
      </c>
      <c r="S920" s="65">
        <f t="shared" si="912"/>
        <v>125000</v>
      </c>
      <c r="T920" s="71">
        <f>SUM(S920-R920)</f>
        <v>0</v>
      </c>
      <c r="U920" s="72">
        <f>AVERAGE(S920-R920)/R920</f>
        <v>0</v>
      </c>
      <c r="V920" s="98">
        <f>MAX(E920,G920,I920,K920,M920,O920,Q920)</f>
        <v>125000</v>
      </c>
      <c r="W920" s="98">
        <f>MIN(E920,G920,I920,K920,M920,O920,Q920)</f>
        <v>125000</v>
      </c>
      <c r="X920" s="80"/>
    </row>
    <row r="921" spans="1:24" ht="16.5" customHeight="1">
      <c r="A921" s="79">
        <v>7</v>
      </c>
      <c r="B921" s="95" t="s">
        <v>127</v>
      </c>
      <c r="C921" s="82"/>
      <c r="D921" s="83"/>
      <c r="E921" s="83"/>
      <c r="F921" s="83"/>
      <c r="G921" s="83"/>
      <c r="H921" s="83"/>
      <c r="I921" s="83"/>
      <c r="J921" s="83"/>
      <c r="K921" s="83"/>
      <c r="L921" s="83"/>
      <c r="M921" s="83"/>
      <c r="N921" s="83"/>
      <c r="O921" s="83"/>
      <c r="P921" s="83"/>
      <c r="Q921" s="83"/>
      <c r="R921" s="83"/>
      <c r="S921" s="96"/>
      <c r="T921" s="84"/>
      <c r="U921" s="85"/>
      <c r="V921" s="86"/>
      <c r="W921" s="87"/>
      <c r="X921" s="88"/>
    </row>
    <row r="922" spans="1:24" ht="16.5" customHeight="1">
      <c r="A922" s="79"/>
      <c r="B922" s="95" t="s">
        <v>128</v>
      </c>
      <c r="C922" s="234" t="s">
        <v>71</v>
      </c>
      <c r="D922" s="64">
        <f>SUM(E808)</f>
        <v>500</v>
      </c>
      <c r="E922" s="64">
        <f>SUM(D922)</f>
        <v>500</v>
      </c>
      <c r="F922" s="64">
        <f>SUM(G808)</f>
        <v>500</v>
      </c>
      <c r="G922" s="64">
        <f>SUM(F922)</f>
        <v>500</v>
      </c>
      <c r="H922" s="64">
        <f>SUM(I808)</f>
        <v>500</v>
      </c>
      <c r="I922" s="64">
        <f>SUM(H922)</f>
        <v>500</v>
      </c>
      <c r="J922" s="64">
        <f>SUM(K808)</f>
        <v>500</v>
      </c>
      <c r="K922" s="64">
        <f>SUM(J922)</f>
        <v>500</v>
      </c>
      <c r="L922" s="64">
        <f>SUM(M808)</f>
        <v>500</v>
      </c>
      <c r="M922" s="64">
        <f>SUM(L922)</f>
        <v>500</v>
      </c>
      <c r="N922" s="64">
        <f>SUM(O808)</f>
        <v>500</v>
      </c>
      <c r="O922" s="64">
        <f>SUM(N922)</f>
        <v>500</v>
      </c>
      <c r="P922" s="64">
        <f>SUM(Q808)</f>
        <v>500</v>
      </c>
      <c r="Q922" s="64">
        <f>SUM(P922)</f>
        <v>500</v>
      </c>
      <c r="R922" s="65">
        <f>SUM(D922+F922+H922+J922+L922+N922+P922)/7</f>
        <v>500</v>
      </c>
      <c r="S922" s="65">
        <f>SUM(E922+G922+I922+K922+M922+O922+Q922)/7</f>
        <v>500</v>
      </c>
      <c r="T922" s="71">
        <f>SUM(S922-R922)</f>
        <v>0</v>
      </c>
      <c r="U922" s="72">
        <f>AVERAGE(S922-R922)/R922</f>
        <v>0</v>
      </c>
      <c r="V922" s="73">
        <f>MAX(E922,G922,I922,K922,M922,O922,Q922)</f>
        <v>500</v>
      </c>
      <c r="W922" s="73">
        <f>MIN(E922,G922,I922,K922,M922,O922,Q922)</f>
        <v>500</v>
      </c>
      <c r="X922" s="79"/>
    </row>
    <row r="923" spans="1:24" ht="16.5" customHeight="1">
      <c r="A923" s="79"/>
      <c r="B923" s="95" t="s">
        <v>129</v>
      </c>
      <c r="C923" s="234" t="s">
        <v>71</v>
      </c>
      <c r="D923" s="64">
        <f>SUM(E809)</f>
        <v>1500</v>
      </c>
      <c r="E923" s="64">
        <f>SUM(D923)</f>
        <v>1500</v>
      </c>
      <c r="F923" s="64">
        <f>SUM(G809)</f>
        <v>1500</v>
      </c>
      <c r="G923" s="64">
        <f>SUM(F923)</f>
        <v>1500</v>
      </c>
      <c r="H923" s="64">
        <f>SUM(I809)</f>
        <v>1500</v>
      </c>
      <c r="I923" s="64">
        <f>SUM(H923)</f>
        <v>1500</v>
      </c>
      <c r="J923" s="64">
        <f>SUM(K809)</f>
        <v>1500</v>
      </c>
      <c r="K923" s="64">
        <f>SUM(J923)</f>
        <v>1500</v>
      </c>
      <c r="L923" s="64">
        <f>SUM(M809)</f>
        <v>1500</v>
      </c>
      <c r="M923" s="64">
        <f>SUM(L923)</f>
        <v>1500</v>
      </c>
      <c r="N923" s="64">
        <f>SUM(O809)</f>
        <v>1500</v>
      </c>
      <c r="O923" s="64">
        <f>SUM(N923)</f>
        <v>1500</v>
      </c>
      <c r="P923" s="64">
        <f>SUM(Q809)</f>
        <v>1500</v>
      </c>
      <c r="Q923" s="64">
        <f>SUM(P923)</f>
        <v>1500</v>
      </c>
      <c r="R923" s="65">
        <f>SUM(D923+F923+H923+J923+L923+N923+P923)/7</f>
        <v>1500</v>
      </c>
      <c r="S923" s="65">
        <f>SUM(E923+G923+I923+K923+M923+O923+Q923)/7</f>
        <v>1500</v>
      </c>
      <c r="T923" s="71">
        <f>SUM(S923-R923)</f>
        <v>0</v>
      </c>
      <c r="U923" s="72">
        <f>AVERAGE(S923-R923)/R923</f>
        <v>0</v>
      </c>
      <c r="V923" s="73">
        <f>MAX(E923,G923,I923,K923,M923,O923,Q923)</f>
        <v>1500</v>
      </c>
      <c r="W923" s="73">
        <f>MIN(E923,G923,I923,K923,M923,O923,Q923)</f>
        <v>1500</v>
      </c>
      <c r="X923" s="79"/>
    </row>
    <row r="924" spans="1:24" ht="16.5" customHeight="1">
      <c r="A924" s="79">
        <v>8</v>
      </c>
      <c r="B924" s="79" t="s">
        <v>130</v>
      </c>
      <c r="C924" s="82"/>
      <c r="D924" s="83"/>
      <c r="E924" s="83"/>
      <c r="F924" s="83"/>
      <c r="G924" s="83"/>
      <c r="H924" s="83"/>
      <c r="I924" s="83"/>
      <c r="J924" s="83"/>
      <c r="K924" s="83"/>
      <c r="L924" s="83"/>
      <c r="M924" s="83"/>
      <c r="N924" s="83"/>
      <c r="O924" s="83"/>
      <c r="P924" s="83"/>
      <c r="Q924" s="83"/>
      <c r="R924" s="83"/>
      <c r="S924" s="96"/>
      <c r="T924" s="84"/>
      <c r="U924" s="85"/>
      <c r="V924" s="86"/>
      <c r="W924" s="87"/>
      <c r="X924" s="88"/>
    </row>
    <row r="925" spans="1:24" ht="16.5" customHeight="1">
      <c r="A925" s="79"/>
      <c r="B925" s="95" t="s">
        <v>131</v>
      </c>
      <c r="C925" s="234" t="s">
        <v>132</v>
      </c>
      <c r="D925" s="64">
        <f>SUM(E811)</f>
        <v>385000</v>
      </c>
      <c r="E925" s="64">
        <f>SUM(D925)</f>
        <v>385000</v>
      </c>
      <c r="F925" s="64">
        <f>SUM(G811)</f>
        <v>385000</v>
      </c>
      <c r="G925" s="64">
        <f>SUM(F925)</f>
        <v>385000</v>
      </c>
      <c r="H925" s="64">
        <f>SUM(I811)</f>
        <v>385000</v>
      </c>
      <c r="I925" s="64">
        <f>SUM(H925)</f>
        <v>385000</v>
      </c>
      <c r="J925" s="64">
        <f>SUM(K811)</f>
        <v>385000</v>
      </c>
      <c r="K925" s="64">
        <f>SUM(J925)</f>
        <v>385000</v>
      </c>
      <c r="L925" s="64">
        <f>SUM(M811)</f>
        <v>385000</v>
      </c>
      <c r="M925" s="64">
        <f>SUM(L925)</f>
        <v>385000</v>
      </c>
      <c r="N925" s="64">
        <f>SUM(O811)</f>
        <v>385000</v>
      </c>
      <c r="O925" s="64">
        <f>SUM(N925)</f>
        <v>385000</v>
      </c>
      <c r="P925" s="64">
        <f>SUM(Q811)</f>
        <v>385000</v>
      </c>
      <c r="Q925" s="64">
        <f>SUM(P925)</f>
        <v>385000</v>
      </c>
      <c r="R925" s="65">
        <f t="shared" ref="R925:S927" si="913">SUM(D925+F925+H925+J925+L925+N925+P925)/7</f>
        <v>385000</v>
      </c>
      <c r="S925" s="65">
        <f t="shared" si="913"/>
        <v>385000</v>
      </c>
      <c r="T925" s="92">
        <f>SUM(S925-R925)</f>
        <v>0</v>
      </c>
      <c r="U925" s="94">
        <f>AVERAGE(S925-R925)/R925</f>
        <v>0</v>
      </c>
      <c r="V925" s="69">
        <f>MAX(E925,G925,I925,K925,M925,O925,Q925)</f>
        <v>385000</v>
      </c>
      <c r="W925" s="69">
        <f>MIN(E925,G925,I925,K925,M925,O925,Q925)</f>
        <v>385000</v>
      </c>
      <c r="X925" s="79"/>
    </row>
    <row r="926" spans="1:24" ht="16.5" customHeight="1">
      <c r="A926" s="79"/>
      <c r="B926" s="95" t="s">
        <v>133</v>
      </c>
      <c r="C926" s="234" t="s">
        <v>132</v>
      </c>
      <c r="D926" s="64">
        <f>SUM(E812)</f>
        <v>375000</v>
      </c>
      <c r="E926" s="64">
        <f>SUM(D926)</f>
        <v>375000</v>
      </c>
      <c r="F926" s="64">
        <f>SUM(G812)</f>
        <v>375000</v>
      </c>
      <c r="G926" s="64">
        <f>SUM(F926)</f>
        <v>375000</v>
      </c>
      <c r="H926" s="64">
        <f>SUM(I812)</f>
        <v>375000</v>
      </c>
      <c r="I926" s="64">
        <f>SUM(H926)</f>
        <v>375000</v>
      </c>
      <c r="J926" s="64">
        <f>SUM(K812)</f>
        <v>375000</v>
      </c>
      <c r="K926" s="64">
        <f>SUM(J926)</f>
        <v>375000</v>
      </c>
      <c r="L926" s="64">
        <f>SUM(M812)</f>
        <v>375000</v>
      </c>
      <c r="M926" s="64">
        <f>SUM(L926)</f>
        <v>375000</v>
      </c>
      <c r="N926" s="64">
        <f>SUM(O812)</f>
        <v>375000</v>
      </c>
      <c r="O926" s="64">
        <f>SUM(N926)</f>
        <v>375000</v>
      </c>
      <c r="P926" s="64">
        <f>SUM(Q812)</f>
        <v>375000</v>
      </c>
      <c r="Q926" s="64">
        <f>SUM(P926)</f>
        <v>375000</v>
      </c>
      <c r="R926" s="65">
        <f t="shared" si="913"/>
        <v>375000</v>
      </c>
      <c r="S926" s="65">
        <f t="shared" si="913"/>
        <v>375000</v>
      </c>
      <c r="T926" s="71">
        <f>SUM(S926-R926)</f>
        <v>0</v>
      </c>
      <c r="U926" s="72">
        <f>AVERAGE(S926-R926)/R926</f>
        <v>0</v>
      </c>
      <c r="V926" s="73">
        <f>MAX(E926,G926,I926,K926,M926,O926,Q926)</f>
        <v>375000</v>
      </c>
      <c r="W926" s="73">
        <f>MIN(E926,G926,I926,K926,M926,O926,Q926)</f>
        <v>375000</v>
      </c>
      <c r="X926" s="79"/>
    </row>
    <row r="927" spans="1:24" ht="16.5" customHeight="1">
      <c r="A927" s="79"/>
      <c r="B927" s="95" t="s">
        <v>134</v>
      </c>
      <c r="C927" s="234" t="s">
        <v>132</v>
      </c>
      <c r="D927" s="64">
        <f>SUM(E813)</f>
        <v>375000</v>
      </c>
      <c r="E927" s="64">
        <f>SUM(D927)</f>
        <v>375000</v>
      </c>
      <c r="F927" s="64">
        <f>SUM(G813)</f>
        <v>375000</v>
      </c>
      <c r="G927" s="64">
        <f>SUM(F927)</f>
        <v>375000</v>
      </c>
      <c r="H927" s="64">
        <f>SUM(I813)</f>
        <v>375000</v>
      </c>
      <c r="I927" s="64">
        <f>SUM(H927)</f>
        <v>375000</v>
      </c>
      <c r="J927" s="64">
        <f>SUM(K813)</f>
        <v>375000</v>
      </c>
      <c r="K927" s="64">
        <f>SUM(J927)</f>
        <v>375000</v>
      </c>
      <c r="L927" s="64">
        <f>SUM(M813)</f>
        <v>375000</v>
      </c>
      <c r="M927" s="64">
        <v>375000</v>
      </c>
      <c r="N927" s="64">
        <f>SUM(O813)</f>
        <v>360000</v>
      </c>
      <c r="O927" s="64">
        <v>360000</v>
      </c>
      <c r="P927" s="64">
        <f>SUM(Q813)</f>
        <v>375000</v>
      </c>
      <c r="Q927" s="64">
        <f>SUM(P927)</f>
        <v>375000</v>
      </c>
      <c r="R927" s="65">
        <f t="shared" si="913"/>
        <v>372857.14285714284</v>
      </c>
      <c r="S927" s="65">
        <f t="shared" si="913"/>
        <v>372857.14285714284</v>
      </c>
      <c r="T927" s="71">
        <f>SUM(S927-R927)</f>
        <v>0</v>
      </c>
      <c r="U927" s="72">
        <f>AVERAGE(S927-R927)/R927</f>
        <v>0</v>
      </c>
      <c r="V927" s="73">
        <f>MAX(E927,G927,I927,K927,M927,O927,Q927)</f>
        <v>375000</v>
      </c>
      <c r="W927" s="73">
        <f>MIN(E927,G927,I927,K927,M927,O927,Q927)</f>
        <v>360000</v>
      </c>
      <c r="X927" s="79"/>
    </row>
    <row r="928" spans="1:24" ht="16.5" customHeight="1">
      <c r="A928" s="126"/>
      <c r="B928" s="126"/>
      <c r="C928" s="126"/>
      <c r="D928" s="126"/>
      <c r="E928" s="126"/>
      <c r="F928" s="126"/>
      <c r="G928" s="126"/>
      <c r="H928" s="126"/>
      <c r="I928" s="126"/>
      <c r="J928" s="126"/>
      <c r="K928" s="126"/>
      <c r="L928" s="126"/>
      <c r="M928" s="126"/>
      <c r="N928" s="126"/>
      <c r="O928" s="126"/>
      <c r="P928" s="126"/>
      <c r="Q928" s="126"/>
      <c r="R928" s="126"/>
      <c r="S928" s="126"/>
      <c r="T928" s="126"/>
      <c r="U928" s="126"/>
      <c r="V928" s="126"/>
      <c r="W928" s="126"/>
      <c r="X928" s="126"/>
    </row>
    <row r="929" spans="1:24" ht="16.5" customHeight="1">
      <c r="A929" s="126"/>
      <c r="B929" s="126"/>
      <c r="C929" s="126"/>
      <c r="D929" s="126"/>
      <c r="E929" s="126"/>
      <c r="F929" s="126"/>
      <c r="G929" s="126"/>
      <c r="H929" s="126"/>
      <c r="I929" s="126"/>
      <c r="J929" s="126"/>
      <c r="K929" s="126"/>
      <c r="L929" s="126"/>
      <c r="M929" s="126"/>
      <c r="N929" s="126"/>
      <c r="O929" s="126"/>
      <c r="P929" s="126"/>
      <c r="Q929" s="126"/>
      <c r="R929" s="272" t="s">
        <v>157</v>
      </c>
      <c r="S929" s="272"/>
      <c r="T929" s="272"/>
      <c r="U929" s="272"/>
      <c r="V929" s="272"/>
      <c r="W929" s="126"/>
      <c r="X929" s="126"/>
    </row>
    <row r="930" spans="1:24" ht="16.5" customHeight="1">
      <c r="A930" s="126"/>
      <c r="B930" s="126"/>
      <c r="C930" s="126"/>
      <c r="D930" s="126"/>
      <c r="E930" s="126"/>
      <c r="F930" s="126"/>
      <c r="G930" s="126"/>
      <c r="H930" s="126"/>
      <c r="I930" s="126"/>
      <c r="J930" s="126"/>
      <c r="K930" s="126"/>
      <c r="L930" s="126"/>
      <c r="M930" s="126"/>
      <c r="N930" s="126"/>
      <c r="O930" s="126"/>
      <c r="P930" s="126"/>
      <c r="Q930" s="126"/>
      <c r="R930" s="272" t="s">
        <v>136</v>
      </c>
      <c r="S930" s="272"/>
      <c r="T930" s="272"/>
      <c r="U930" s="272"/>
      <c r="V930" s="272"/>
      <c r="W930" s="126"/>
      <c r="X930" s="126"/>
    </row>
    <row r="931" spans="1:24" ht="16.5" customHeight="1">
      <c r="Q931" s="126"/>
      <c r="R931" s="272" t="s">
        <v>137</v>
      </c>
      <c r="S931" s="272"/>
      <c r="T931" s="272"/>
      <c r="U931" s="272"/>
      <c r="V931" s="272"/>
    </row>
    <row r="932" spans="1:24" ht="16.5" customHeight="1">
      <c r="Q932" s="126"/>
      <c r="R932" s="219"/>
      <c r="S932" s="219"/>
      <c r="T932" s="219"/>
      <c r="U932" s="219"/>
      <c r="V932" s="219"/>
      <c r="W932" s="126"/>
      <c r="X932" s="126"/>
    </row>
    <row r="933" spans="1:24" ht="16.5" customHeight="1">
      <c r="F933" s="157"/>
      <c r="K933" s="111" t="s">
        <v>88</v>
      </c>
      <c r="R933" s="219"/>
      <c r="S933" s="219"/>
      <c r="T933" s="219"/>
      <c r="U933" s="219"/>
      <c r="V933" s="219"/>
      <c r="W933" s="158"/>
      <c r="X933" s="126"/>
    </row>
    <row r="934" spans="1:24" ht="16.5" customHeight="1">
      <c r="F934" s="157"/>
      <c r="Q934" s="126"/>
      <c r="R934" s="219"/>
      <c r="S934" s="219"/>
      <c r="T934" s="219"/>
      <c r="U934" s="219" t="s">
        <v>138</v>
      </c>
      <c r="V934" s="220"/>
      <c r="W934" s="123"/>
      <c r="X934" s="123"/>
    </row>
    <row r="935" spans="1:24" ht="16.5" customHeight="1">
      <c r="A935" s="126"/>
      <c r="B935" s="126"/>
      <c r="C935" s="126"/>
      <c r="D935" s="126"/>
      <c r="E935" s="126"/>
      <c r="F935" s="157"/>
      <c r="G935" s="126"/>
      <c r="H935" s="126"/>
      <c r="I935" s="126"/>
      <c r="Q935" s="126"/>
      <c r="R935" s="273" t="s">
        <v>139</v>
      </c>
      <c r="S935" s="273"/>
      <c r="T935" s="273"/>
      <c r="U935" s="273"/>
      <c r="V935" s="273"/>
      <c r="W935" s="159"/>
      <c r="X935" s="159"/>
    </row>
    <row r="936" spans="1:24" ht="16.5" customHeight="1">
      <c r="A936" s="126"/>
      <c r="B936" s="126"/>
      <c r="C936" s="126"/>
      <c r="D936" s="126"/>
      <c r="E936" s="126"/>
      <c r="F936" s="126"/>
      <c r="G936" s="126"/>
      <c r="H936" s="126"/>
      <c r="I936" s="126"/>
      <c r="Q936" s="126"/>
      <c r="R936" s="272" t="s">
        <v>140</v>
      </c>
      <c r="S936" s="272"/>
      <c r="T936" s="272"/>
      <c r="U936" s="272"/>
      <c r="V936" s="272"/>
    </row>
    <row r="937" spans="1:24" ht="16.5" customHeight="1">
      <c r="A937" s="126"/>
      <c r="B937" s="126"/>
      <c r="C937" s="126"/>
      <c r="D937" s="126"/>
      <c r="E937" s="126"/>
      <c r="F937" s="126"/>
      <c r="G937" s="126"/>
      <c r="H937" s="126"/>
      <c r="I937" s="126"/>
      <c r="Q937" s="126"/>
      <c r="R937" s="272" t="s">
        <v>141</v>
      </c>
      <c r="S937" s="272"/>
      <c r="T937" s="272"/>
      <c r="U937" s="272"/>
      <c r="V937" s="272"/>
    </row>
    <row r="938" spans="1:24" ht="16.5" customHeight="1">
      <c r="A938" s="274" t="s">
        <v>0</v>
      </c>
      <c r="B938" s="274"/>
      <c r="C938" s="274"/>
      <c r="D938" s="274"/>
      <c r="E938" s="274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</row>
    <row r="939" spans="1:24" ht="16.5" customHeight="1">
      <c r="A939" s="122" t="s">
        <v>1</v>
      </c>
      <c r="B939" s="275" t="s">
        <v>2</v>
      </c>
      <c r="C939" s="275"/>
      <c r="D939" s="221"/>
      <c r="E939" s="221"/>
      <c r="F939" s="221"/>
      <c r="G939" s="221"/>
      <c r="H939" s="221"/>
      <c r="I939" s="221"/>
      <c r="J939" s="221"/>
      <c r="K939" s="221"/>
      <c r="L939" s="221"/>
      <c r="M939" s="221"/>
      <c r="N939" s="221"/>
      <c r="O939" s="221"/>
      <c r="P939" s="221"/>
      <c r="Q939" s="221"/>
      <c r="R939" s="221"/>
      <c r="S939" s="221"/>
      <c r="T939" s="221"/>
      <c r="U939" s="113"/>
      <c r="V939" s="221"/>
      <c r="W939" s="221"/>
      <c r="X939" s="221"/>
    </row>
    <row r="940" spans="1:24" ht="16.5" customHeight="1">
      <c r="A940" s="113"/>
      <c r="B940" s="123" t="s">
        <v>3</v>
      </c>
      <c r="C940" s="124" t="s">
        <v>204</v>
      </c>
      <c r="D940" s="125"/>
      <c r="E940" s="113"/>
      <c r="F940" s="113"/>
      <c r="G940" s="113"/>
      <c r="H940" s="113"/>
      <c r="I940" s="113"/>
      <c r="J940" s="113"/>
      <c r="K940" s="113"/>
      <c r="L940" s="113"/>
      <c r="M940" s="113"/>
      <c r="N940" s="113"/>
      <c r="O940" s="113"/>
      <c r="P940" s="113"/>
      <c r="Q940" s="113"/>
      <c r="V940" s="126"/>
      <c r="W940" s="126"/>
      <c r="X940" s="126"/>
    </row>
    <row r="941" spans="1:24" ht="16.5" customHeight="1">
      <c r="A941" s="113"/>
      <c r="B941" s="111" t="s">
        <v>5</v>
      </c>
      <c r="C941" s="123" t="s">
        <v>6</v>
      </c>
      <c r="V941" s="126"/>
      <c r="W941" s="126"/>
      <c r="X941" s="126"/>
    </row>
    <row r="942" spans="1:24" ht="16.5" customHeight="1">
      <c r="A942" s="276" t="s">
        <v>7</v>
      </c>
      <c r="B942" s="80"/>
      <c r="C942" s="112"/>
      <c r="D942" s="279" t="s">
        <v>8</v>
      </c>
      <c r="E942" s="280"/>
      <c r="F942" s="280"/>
      <c r="G942" s="280"/>
      <c r="H942" s="280"/>
      <c r="I942" s="280"/>
      <c r="J942" s="280"/>
      <c r="K942" s="280"/>
      <c r="L942" s="280"/>
      <c r="M942" s="280"/>
      <c r="N942" s="280"/>
      <c r="O942" s="280"/>
      <c r="P942" s="280"/>
      <c r="Q942" s="281"/>
      <c r="R942" s="282" t="s">
        <v>9</v>
      </c>
      <c r="S942" s="283"/>
      <c r="T942" s="283"/>
      <c r="U942" s="284"/>
      <c r="V942" s="288" t="s">
        <v>10</v>
      </c>
      <c r="W942" s="289"/>
      <c r="X942" s="269" t="s">
        <v>11</v>
      </c>
    </row>
    <row r="943" spans="1:24" ht="16.5" customHeight="1">
      <c r="A943" s="277"/>
      <c r="B943" s="237" t="s">
        <v>12</v>
      </c>
      <c r="C943" s="107"/>
      <c r="D943" s="279" t="s">
        <v>13</v>
      </c>
      <c r="E943" s="281"/>
      <c r="F943" s="279" t="s">
        <v>14</v>
      </c>
      <c r="G943" s="281"/>
      <c r="H943" s="279" t="s">
        <v>15</v>
      </c>
      <c r="I943" s="281"/>
      <c r="J943" s="279" t="s">
        <v>16</v>
      </c>
      <c r="K943" s="281"/>
      <c r="L943" s="279" t="s">
        <v>17</v>
      </c>
      <c r="M943" s="281"/>
      <c r="N943" s="279" t="s">
        <v>18</v>
      </c>
      <c r="O943" s="281"/>
      <c r="P943" s="279" t="s">
        <v>19</v>
      </c>
      <c r="Q943" s="281"/>
      <c r="R943" s="285"/>
      <c r="S943" s="286"/>
      <c r="T943" s="286"/>
      <c r="U943" s="287"/>
      <c r="V943" s="285"/>
      <c r="W943" s="287"/>
      <c r="X943" s="290"/>
    </row>
    <row r="944" spans="1:24" ht="16.5" customHeight="1">
      <c r="A944" s="277"/>
      <c r="B944" s="237" t="s">
        <v>20</v>
      </c>
      <c r="C944" s="107" t="s">
        <v>21</v>
      </c>
      <c r="D944" s="216" t="s">
        <v>22</v>
      </c>
      <c r="E944" s="216" t="s">
        <v>22</v>
      </c>
      <c r="F944" s="216" t="s">
        <v>22</v>
      </c>
      <c r="G944" s="216" t="s">
        <v>22</v>
      </c>
      <c r="H944" s="216" t="s">
        <v>22</v>
      </c>
      <c r="I944" s="216" t="s">
        <v>22</v>
      </c>
      <c r="J944" s="216" t="s">
        <v>22</v>
      </c>
      <c r="K944" s="216" t="s">
        <v>22</v>
      </c>
      <c r="L944" s="216" t="s">
        <v>22</v>
      </c>
      <c r="M944" s="216" t="s">
        <v>22</v>
      </c>
      <c r="N944" s="216" t="s">
        <v>22</v>
      </c>
      <c r="O944" s="216" t="s">
        <v>22</v>
      </c>
      <c r="P944" s="216" t="s">
        <v>22</v>
      </c>
      <c r="Q944" s="216" t="s">
        <v>22</v>
      </c>
      <c r="R944" s="216" t="s">
        <v>22</v>
      </c>
      <c r="S944" s="216" t="s">
        <v>22</v>
      </c>
      <c r="T944" s="216" t="s">
        <v>23</v>
      </c>
      <c r="U944" s="216" t="s">
        <v>24</v>
      </c>
      <c r="V944" s="269" t="s">
        <v>25</v>
      </c>
      <c r="W944" s="269" t="s">
        <v>26</v>
      </c>
      <c r="X944" s="290"/>
    </row>
    <row r="945" spans="1:24" ht="16.5" customHeight="1">
      <c r="A945" s="277"/>
      <c r="B945" s="237" t="s">
        <v>27</v>
      </c>
      <c r="C945" s="107" t="s">
        <v>28</v>
      </c>
      <c r="D945" s="61" t="s">
        <v>29</v>
      </c>
      <c r="E945" s="61" t="s">
        <v>206</v>
      </c>
      <c r="F945" s="61" t="s">
        <v>29</v>
      </c>
      <c r="G945" s="61" t="s">
        <v>206</v>
      </c>
      <c r="H945" s="61" t="s">
        <v>29</v>
      </c>
      <c r="I945" s="61" t="s">
        <v>206</v>
      </c>
      <c r="J945" s="61" t="s">
        <v>29</v>
      </c>
      <c r="K945" s="61" t="s">
        <v>206</v>
      </c>
      <c r="L945" s="61" t="s">
        <v>29</v>
      </c>
      <c r="M945" s="61" t="s">
        <v>206</v>
      </c>
      <c r="N945" s="61" t="s">
        <v>29</v>
      </c>
      <c r="O945" s="61" t="s">
        <v>206</v>
      </c>
      <c r="P945" s="61" t="s">
        <v>29</v>
      </c>
      <c r="Q945" s="61" t="s">
        <v>206</v>
      </c>
      <c r="R945" s="61" t="s">
        <v>29</v>
      </c>
      <c r="S945" s="61" t="s">
        <v>206</v>
      </c>
      <c r="T945" s="237"/>
      <c r="U945" s="237"/>
      <c r="V945" s="270"/>
      <c r="W945" s="270"/>
      <c r="X945" s="290"/>
    </row>
    <row r="946" spans="1:24" ht="16.5" customHeight="1">
      <c r="A946" s="278"/>
      <c r="B946" s="114"/>
      <c r="C946" s="238"/>
      <c r="D946" s="63" t="str">
        <f>E832</f>
        <v>27-2-2015</v>
      </c>
      <c r="E946" s="116" t="str">
        <f>C940</f>
        <v>02-03-2015</v>
      </c>
      <c r="F946" s="63" t="str">
        <f>G832</f>
        <v>27-2-2015</v>
      </c>
      <c r="G946" s="116" t="str">
        <f>E946</f>
        <v>02-03-2015</v>
      </c>
      <c r="H946" s="63" t="str">
        <f>I832</f>
        <v>27-2-2015</v>
      </c>
      <c r="I946" s="116" t="str">
        <f>G946</f>
        <v>02-03-2015</v>
      </c>
      <c r="J946" s="63" t="str">
        <f>K832</f>
        <v>27-2-2015</v>
      </c>
      <c r="K946" s="116" t="str">
        <f>I946</f>
        <v>02-03-2015</v>
      </c>
      <c r="L946" s="116" t="str">
        <f>J946</f>
        <v>27-2-2015</v>
      </c>
      <c r="M946" s="116" t="str">
        <f>K946</f>
        <v>02-03-2015</v>
      </c>
      <c r="N946" s="63" t="str">
        <f>O832</f>
        <v>27-2-2015</v>
      </c>
      <c r="O946" s="116" t="str">
        <f>M946</f>
        <v>02-03-2015</v>
      </c>
      <c r="P946" s="63" t="str">
        <f>Q832</f>
        <v>27-2-2015</v>
      </c>
      <c r="Q946" s="116" t="str">
        <f>O946</f>
        <v>02-03-2015</v>
      </c>
      <c r="R946" s="116" t="str">
        <f>P946</f>
        <v>27-2-2015</v>
      </c>
      <c r="S946" s="116" t="str">
        <f>Q946</f>
        <v>02-03-2015</v>
      </c>
      <c r="T946" s="62" t="s">
        <v>32</v>
      </c>
      <c r="U946" s="217"/>
      <c r="V946" s="228" t="s">
        <v>32</v>
      </c>
      <c r="W946" s="226" t="s">
        <v>32</v>
      </c>
      <c r="X946" s="270"/>
    </row>
    <row r="947" spans="1:24" ht="16.5" customHeight="1">
      <c r="A947" s="242">
        <v>1</v>
      </c>
      <c r="B947" s="128">
        <v>2</v>
      </c>
      <c r="C947" s="129">
        <v>3</v>
      </c>
      <c r="D947" s="242">
        <v>4</v>
      </c>
      <c r="E947" s="128">
        <v>5</v>
      </c>
      <c r="F947" s="130" t="s">
        <v>33</v>
      </c>
      <c r="G947" s="130" t="s">
        <v>34</v>
      </c>
      <c r="H947" s="130" t="s">
        <v>35</v>
      </c>
      <c r="I947" s="131">
        <v>9</v>
      </c>
      <c r="J947" s="131">
        <v>10</v>
      </c>
      <c r="K947" s="132" t="s">
        <v>36</v>
      </c>
      <c r="L947" s="131">
        <v>12</v>
      </c>
      <c r="M947" s="131">
        <v>13</v>
      </c>
      <c r="N947" s="131">
        <v>14</v>
      </c>
      <c r="O947" s="131">
        <v>15</v>
      </c>
      <c r="P947" s="131">
        <v>16</v>
      </c>
      <c r="Q947" s="131">
        <v>17</v>
      </c>
      <c r="R947" s="131">
        <v>18</v>
      </c>
      <c r="S947" s="131">
        <v>19</v>
      </c>
      <c r="T947" s="131">
        <v>20</v>
      </c>
      <c r="U947" s="168">
        <v>21</v>
      </c>
      <c r="V947" s="133">
        <v>22</v>
      </c>
      <c r="W947" s="134">
        <v>23</v>
      </c>
      <c r="X947" s="133">
        <v>24</v>
      </c>
    </row>
    <row r="948" spans="1:24" ht="16.5" customHeight="1">
      <c r="A948" s="105">
        <v>1</v>
      </c>
      <c r="B948" s="136" t="s">
        <v>37</v>
      </c>
      <c r="C948" s="227" t="s">
        <v>38</v>
      </c>
      <c r="D948" s="65">
        <f>SUM(E834)</f>
        <v>10800</v>
      </c>
      <c r="E948" s="65">
        <v>10800</v>
      </c>
      <c r="F948" s="65">
        <f>SUM(G834)</f>
        <v>10000</v>
      </c>
      <c r="G948" s="65">
        <v>8000</v>
      </c>
      <c r="H948" s="65">
        <f>SUM(I834)</f>
        <v>9500</v>
      </c>
      <c r="I948" s="65">
        <v>10000</v>
      </c>
      <c r="J948" s="65">
        <f>SUM(K834)</f>
        <v>9000</v>
      </c>
      <c r="K948" s="65">
        <v>9000</v>
      </c>
      <c r="L948" s="65">
        <v>11600</v>
      </c>
      <c r="M948" s="65">
        <v>9000</v>
      </c>
      <c r="N948" s="65">
        <f>SUM(O834)</f>
        <v>10800</v>
      </c>
      <c r="O948" s="65">
        <v>10800</v>
      </c>
      <c r="P948" s="65">
        <f>SUM(Q834)</f>
        <v>9000</v>
      </c>
      <c r="Q948" s="65">
        <v>9000</v>
      </c>
      <c r="R948" s="101">
        <f>SUM(D948+F948+H948+J948+L948+N948+P948)/7</f>
        <v>10100</v>
      </c>
      <c r="S948" s="66">
        <f>SUM(E948+G948+I948+K948+M948+O948+Q948)/7</f>
        <v>9514.2857142857138</v>
      </c>
      <c r="T948" s="71">
        <f>SUM(S948-R948)</f>
        <v>-585.71428571428623</v>
      </c>
      <c r="U948" s="102">
        <f>AVERAGE(S948-R948)/R948</f>
        <v>-5.7991513437058044E-2</v>
      </c>
      <c r="V948" s="73">
        <f>MAX(E948,G948,I948,K948,M948,O948,Q948)</f>
        <v>10800</v>
      </c>
      <c r="W948" s="74">
        <f>MIN(E948,G948,I948,K948,M948,O948,Q948)</f>
        <v>8000</v>
      </c>
      <c r="X948" s="79"/>
    </row>
    <row r="949" spans="1:24" ht="16.5" customHeight="1">
      <c r="A949" s="105">
        <v>2</v>
      </c>
      <c r="B949" s="106" t="s">
        <v>39</v>
      </c>
      <c r="C949" s="107" t="s">
        <v>38</v>
      </c>
      <c r="D949" s="65">
        <f>SUM(E835)</f>
        <v>12000</v>
      </c>
      <c r="E949" s="66">
        <v>12000</v>
      </c>
      <c r="F949" s="65">
        <f>SUM(G835)</f>
        <v>11000</v>
      </c>
      <c r="G949" s="66">
        <v>12000</v>
      </c>
      <c r="H949" s="65">
        <f>SUM(I835)</f>
        <v>10000</v>
      </c>
      <c r="I949" s="66">
        <v>10500</v>
      </c>
      <c r="J949" s="65">
        <f>SUM(K835)</f>
        <v>11000</v>
      </c>
      <c r="K949" s="66">
        <v>11000</v>
      </c>
      <c r="L949" s="65">
        <v>12000</v>
      </c>
      <c r="M949" s="66">
        <v>12000</v>
      </c>
      <c r="N949" s="65">
        <f>SUM(O835)</f>
        <v>11000</v>
      </c>
      <c r="O949" s="66">
        <v>11000</v>
      </c>
      <c r="P949" s="65">
        <f>SUM(Q835)</f>
        <v>11000</v>
      </c>
      <c r="Q949" s="66">
        <v>11000</v>
      </c>
      <c r="R949" s="137">
        <f>SUM(D949+F949+H949+J949+L949+N949+P949)/7</f>
        <v>11142.857142857143</v>
      </c>
      <c r="S949" s="66">
        <f>SUM(E949+G949+I949+K949+M949+O949+Q949)/7</f>
        <v>11357.142857142857</v>
      </c>
      <c r="T949" s="75">
        <f>SUM(S949-R949)</f>
        <v>214.28571428571377</v>
      </c>
      <c r="U949" s="76">
        <f>AVERAGE(S949-R949)/R949</f>
        <v>1.9230769230769183E-2</v>
      </c>
      <c r="V949" s="98">
        <f>MAX(E949,G949,I949,K949,M949,O949,Q949)</f>
        <v>12000</v>
      </c>
      <c r="W949" s="138">
        <f>MIN(E949,G949,I949,K949,M949,O949,Q949)</f>
        <v>10500</v>
      </c>
      <c r="X949" s="79"/>
    </row>
    <row r="950" spans="1:24" ht="16.5" customHeight="1">
      <c r="A950" s="237">
        <v>3</v>
      </c>
      <c r="B950" s="139" t="s">
        <v>40</v>
      </c>
      <c r="C950" s="82"/>
      <c r="D950" s="82"/>
      <c r="E950" s="83"/>
      <c r="F950" s="82"/>
      <c r="G950" s="83"/>
      <c r="H950" s="82"/>
      <c r="I950" s="83"/>
      <c r="J950" s="82"/>
      <c r="K950" s="83"/>
      <c r="L950" s="82"/>
      <c r="M950" s="83"/>
      <c r="N950" s="82"/>
      <c r="O950" s="83"/>
      <c r="P950" s="82"/>
      <c r="Q950" s="83"/>
      <c r="R950" s="83"/>
      <c r="S950" s="84"/>
      <c r="T950" s="84"/>
      <c r="U950" s="85"/>
      <c r="V950" s="86"/>
      <c r="W950" s="87"/>
      <c r="X950" s="88"/>
    </row>
    <row r="951" spans="1:24" ht="16.5" customHeight="1">
      <c r="A951" s="105"/>
      <c r="B951" s="140" t="s">
        <v>175</v>
      </c>
      <c r="C951" s="227" t="s">
        <v>154</v>
      </c>
      <c r="D951" s="65">
        <f>SUM(E837)</f>
        <v>12500</v>
      </c>
      <c r="E951" s="64">
        <v>12500</v>
      </c>
      <c r="F951" s="65">
        <f>SUM(G837)</f>
        <v>12000</v>
      </c>
      <c r="G951" s="64">
        <v>12000</v>
      </c>
      <c r="H951" s="65">
        <f>SUM(I837)</f>
        <v>15000</v>
      </c>
      <c r="I951" s="64">
        <v>15000</v>
      </c>
      <c r="J951" s="65">
        <f>SUM(K837)</f>
        <v>13500</v>
      </c>
      <c r="K951" s="64">
        <v>14000</v>
      </c>
      <c r="L951" s="65">
        <f>SUM(M837)</f>
        <v>14000</v>
      </c>
      <c r="M951" s="64">
        <v>14000</v>
      </c>
      <c r="N951" s="65">
        <f>SUM(O837)</f>
        <v>13000</v>
      </c>
      <c r="O951" s="64">
        <v>13000</v>
      </c>
      <c r="P951" s="65">
        <f>SUM(Q837)</f>
        <v>14000</v>
      </c>
      <c r="Q951" s="64">
        <v>14000</v>
      </c>
      <c r="R951" s="142">
        <f>SUM(D951+F951+H951+J951+L951+N951+P951)/7</f>
        <v>13428.571428571429</v>
      </c>
      <c r="S951" s="64">
        <f>SUM(E951+G951+I951+K951+M951+O951+Q951)/7</f>
        <v>13500</v>
      </c>
      <c r="T951" s="92">
        <f>SUM(S951-R951)</f>
        <v>71.428571428570649</v>
      </c>
      <c r="U951" s="93">
        <f>AVERAGE(S951-R951)/R951</f>
        <v>5.3191489361701545E-3</v>
      </c>
      <c r="V951" s="69">
        <f>MAX(E951,G951,I951,K951,M951,O951,Q951)</f>
        <v>15000</v>
      </c>
      <c r="W951" s="70">
        <f>MIN(E951,G951,I951,K951,M951,O951,Q951)</f>
        <v>12000</v>
      </c>
      <c r="X951" s="79"/>
    </row>
    <row r="952" spans="1:24" ht="16.5" customHeight="1">
      <c r="A952" s="242">
        <v>4</v>
      </c>
      <c r="B952" s="106" t="s">
        <v>43</v>
      </c>
      <c r="C952" s="82"/>
      <c r="D952" s="82"/>
      <c r="E952" s="83"/>
      <c r="F952" s="82"/>
      <c r="G952" s="83"/>
      <c r="H952" s="82"/>
      <c r="I952" s="83"/>
      <c r="J952" s="82"/>
      <c r="K952" s="83"/>
      <c r="L952" s="82"/>
      <c r="M952" s="83"/>
      <c r="N952" s="82"/>
      <c r="O952" s="83"/>
      <c r="P952" s="82"/>
      <c r="Q952" s="83"/>
      <c r="R952" s="83"/>
      <c r="S952" s="84"/>
      <c r="T952" s="84"/>
      <c r="U952" s="85"/>
      <c r="V952" s="86"/>
      <c r="W952" s="87"/>
      <c r="X952" s="79"/>
    </row>
    <row r="953" spans="1:24" ht="16.5" customHeight="1">
      <c r="A953" s="242"/>
      <c r="B953" s="78" t="s">
        <v>44</v>
      </c>
      <c r="C953" s="100" t="s">
        <v>38</v>
      </c>
      <c r="D953" s="65">
        <f>SUM(E839)</f>
        <v>7500</v>
      </c>
      <c r="E953" s="64">
        <v>7500</v>
      </c>
      <c r="F953" s="65">
        <f>SUM(G839)</f>
        <v>10000</v>
      </c>
      <c r="G953" s="64">
        <v>10000</v>
      </c>
      <c r="H953" s="65">
        <f>SUM(I839)</f>
        <v>7000</v>
      </c>
      <c r="I953" s="64">
        <v>7000</v>
      </c>
      <c r="J953" s="65">
        <f>SUM(K839)</f>
        <v>6500</v>
      </c>
      <c r="K953" s="64">
        <v>6500</v>
      </c>
      <c r="L953" s="65">
        <f>SUM(M839)</f>
        <v>8000</v>
      </c>
      <c r="M953" s="64">
        <v>8000</v>
      </c>
      <c r="N953" s="65">
        <f>SUM(O839)</f>
        <v>7500</v>
      </c>
      <c r="O953" s="64">
        <v>7500</v>
      </c>
      <c r="P953" s="65">
        <f>SUM(Q839)</f>
        <v>10000</v>
      </c>
      <c r="Q953" s="64">
        <v>10000</v>
      </c>
      <c r="R953" s="142">
        <f>SUM(D953+F953+H953+J953+L953+N953+P953)/7</f>
        <v>8071.4285714285716</v>
      </c>
      <c r="S953" s="64">
        <f>SUM(E953+G953+I953+K953+M953+O953+Q953)/7</f>
        <v>8071.4285714285716</v>
      </c>
      <c r="T953" s="92">
        <f>SUM(S953-R953)</f>
        <v>0</v>
      </c>
      <c r="U953" s="93">
        <f>AVERAGE(S953-R953)/R953</f>
        <v>0</v>
      </c>
      <c r="V953" s="69">
        <f>MAX(E953,G953,I953,K953,M953,O953,Q953)</f>
        <v>10000</v>
      </c>
      <c r="W953" s="70">
        <f>MIN(E953,G953,I953,K953,M953,O953,Q953)</f>
        <v>6500</v>
      </c>
      <c r="X953" s="79"/>
    </row>
    <row r="954" spans="1:24" ht="16.5" customHeight="1">
      <c r="A954" s="237">
        <v>5</v>
      </c>
      <c r="B954" s="143" t="s">
        <v>45</v>
      </c>
      <c r="C954" s="82"/>
      <c r="D954" s="82"/>
      <c r="E954" s="83"/>
      <c r="F954" s="82"/>
      <c r="G954" s="83"/>
      <c r="H954" s="82"/>
      <c r="I954" s="83"/>
      <c r="J954" s="82"/>
      <c r="K954" s="83"/>
      <c r="L954" s="82"/>
      <c r="M954" s="83"/>
      <c r="N954" s="82"/>
      <c r="O954" s="83"/>
      <c r="P954" s="82"/>
      <c r="Q954" s="83"/>
      <c r="R954" s="83"/>
      <c r="S954" s="84"/>
      <c r="T954" s="84"/>
      <c r="U954" s="85"/>
      <c r="V954" s="86"/>
      <c r="W954" s="87"/>
      <c r="X954" s="79"/>
    </row>
    <row r="955" spans="1:24" ht="16.5" customHeight="1">
      <c r="A955" s="242"/>
      <c r="B955" s="78" t="s">
        <v>46</v>
      </c>
      <c r="C955" s="100" t="s">
        <v>38</v>
      </c>
      <c r="D955" s="65">
        <f t="shared" ref="D955:D956" si="914">SUM(E841)</f>
        <v>95000</v>
      </c>
      <c r="E955" s="65">
        <v>95000</v>
      </c>
      <c r="F955" s="65">
        <f t="shared" ref="F955:F956" si="915">SUM(G841)</f>
        <v>95000</v>
      </c>
      <c r="G955" s="65">
        <v>95000</v>
      </c>
      <c r="H955" s="65">
        <f t="shared" ref="H955:H956" si="916">SUM(I841)</f>
        <v>95000</v>
      </c>
      <c r="I955" s="65">
        <v>95000</v>
      </c>
      <c r="J955" s="65">
        <f t="shared" ref="J955:J956" si="917">SUM(K841)</f>
        <v>95000</v>
      </c>
      <c r="K955" s="65">
        <v>95000</v>
      </c>
      <c r="L955" s="65">
        <f t="shared" ref="L955" si="918">SUM(M841)</f>
        <v>100000</v>
      </c>
      <c r="M955" s="65">
        <v>100000</v>
      </c>
      <c r="N955" s="65">
        <f t="shared" ref="N955:N956" si="919">SUM(O841)</f>
        <v>95000</v>
      </c>
      <c r="O955" s="65">
        <v>95000</v>
      </c>
      <c r="P955" s="65">
        <f t="shared" ref="P955:P956" si="920">SUM(Q841)</f>
        <v>95000</v>
      </c>
      <c r="Q955" s="65">
        <v>95000</v>
      </c>
      <c r="R955" s="101">
        <f>SUM(D955+F955+H955+J955+L955+N955+P955)/7</f>
        <v>95714.28571428571</v>
      </c>
      <c r="S955" s="65">
        <f>SUM(E955+G955+I955+K955+M955+O955+Q955)/7</f>
        <v>95714.28571428571</v>
      </c>
      <c r="T955" s="71">
        <f>SUM(S955-R955)</f>
        <v>0</v>
      </c>
      <c r="U955" s="102">
        <f>AVERAGE(S955-R955)/R955</f>
        <v>0</v>
      </c>
      <c r="V955" s="73">
        <f>MAX(E955,G955,I955,K955,M955,O955,Q955)</f>
        <v>100000</v>
      </c>
      <c r="W955" s="74">
        <f>MIN(E955,G955,I955,K955,M955,O955,Q955)</f>
        <v>95000</v>
      </c>
      <c r="X955" s="79"/>
    </row>
    <row r="956" spans="1:24" ht="16.5" customHeight="1">
      <c r="A956" s="105"/>
      <c r="B956" s="78" t="s">
        <v>47</v>
      </c>
      <c r="C956" s="120" t="s">
        <v>38</v>
      </c>
      <c r="D956" s="65">
        <f t="shared" si="914"/>
        <v>33000</v>
      </c>
      <c r="E956" s="65">
        <v>33000</v>
      </c>
      <c r="F956" s="65">
        <f t="shared" si="915"/>
        <v>20000</v>
      </c>
      <c r="G956" s="65">
        <v>40000</v>
      </c>
      <c r="H956" s="65">
        <f t="shared" si="916"/>
        <v>40000</v>
      </c>
      <c r="I956" s="65">
        <v>30000</v>
      </c>
      <c r="J956" s="65">
        <f t="shared" si="917"/>
        <v>30000</v>
      </c>
      <c r="K956" s="65">
        <v>30000</v>
      </c>
      <c r="L956" s="65">
        <v>18000</v>
      </c>
      <c r="M956" s="65">
        <v>25000</v>
      </c>
      <c r="N956" s="65">
        <f t="shared" si="919"/>
        <v>40000</v>
      </c>
      <c r="O956" s="65">
        <v>21000</v>
      </c>
      <c r="P956" s="65">
        <f t="shared" si="920"/>
        <v>28000</v>
      </c>
      <c r="Q956" s="65">
        <v>28000</v>
      </c>
      <c r="R956" s="101">
        <f>SUM(D956+F956+H956+J956+L956+N956+P956)/7</f>
        <v>29857.142857142859</v>
      </c>
      <c r="S956" s="65">
        <f>SUM(E956+G956+I956+K956+M956+O956+Q956)/7</f>
        <v>29571.428571428572</v>
      </c>
      <c r="T956" s="71">
        <f>SUM(S956-R956)</f>
        <v>-285.71428571428623</v>
      </c>
      <c r="U956" s="102">
        <f>AVERAGE(S956-R956)/R956</f>
        <v>-9.569377990430639E-3</v>
      </c>
      <c r="V956" s="73">
        <f>MAX(E956,G956,I956,K956,M956,O956,Q956)</f>
        <v>40000</v>
      </c>
      <c r="W956" s="74">
        <f>MIN(E956,G956,I956,K956,M956,O956,Q956)</f>
        <v>21000</v>
      </c>
      <c r="X956" s="79"/>
    </row>
    <row r="957" spans="1:24" ht="16.5" customHeight="1">
      <c r="A957" s="237">
        <v>6</v>
      </c>
      <c r="B957" s="106" t="s">
        <v>48</v>
      </c>
      <c r="C957" s="82"/>
      <c r="D957" s="82"/>
      <c r="E957" s="83"/>
      <c r="F957" s="82"/>
      <c r="G957" s="83"/>
      <c r="H957" s="82"/>
      <c r="I957" s="83"/>
      <c r="J957" s="82"/>
      <c r="K957" s="83"/>
      <c r="L957" s="82"/>
      <c r="M957" s="83"/>
      <c r="N957" s="82"/>
      <c r="O957" s="83"/>
      <c r="P957" s="82"/>
      <c r="Q957" s="83"/>
      <c r="R957" s="83"/>
      <c r="S957" s="84"/>
      <c r="T957" s="84"/>
      <c r="U957" s="85"/>
      <c r="V957" s="86"/>
      <c r="W957" s="87"/>
      <c r="X957" s="79"/>
    </row>
    <row r="958" spans="1:24" ht="16.5" customHeight="1">
      <c r="A958" s="237"/>
      <c r="B958" s="78" t="s">
        <v>49</v>
      </c>
      <c r="C958" s="120" t="s">
        <v>38</v>
      </c>
      <c r="D958" s="65">
        <f>SUM(E844)</f>
        <v>20000</v>
      </c>
      <c r="E958" s="65">
        <v>20000</v>
      </c>
      <c r="F958" s="65">
        <f>SUM(G844)</f>
        <v>22500</v>
      </c>
      <c r="G958" s="65">
        <v>20000</v>
      </c>
      <c r="H958" s="65">
        <f>SUM(I844)</f>
        <v>22000</v>
      </c>
      <c r="I958" s="65">
        <v>22000</v>
      </c>
      <c r="J958" s="65">
        <f>SUM(K844)</f>
        <v>21000</v>
      </c>
      <c r="K958" s="65">
        <v>21000</v>
      </c>
      <c r="L958" s="65">
        <v>20500</v>
      </c>
      <c r="M958" s="65">
        <v>20000</v>
      </c>
      <c r="N958" s="65">
        <f>SUM(O844)</f>
        <v>22000</v>
      </c>
      <c r="O958" s="65">
        <v>22000</v>
      </c>
      <c r="P958" s="65">
        <f>SUM(Q844)</f>
        <v>22000</v>
      </c>
      <c r="Q958" s="65">
        <v>22000</v>
      </c>
      <c r="R958" s="101">
        <f>SUM(D958+F958+H958+J958+L958+N958+P958)/7</f>
        <v>21428.571428571428</v>
      </c>
      <c r="S958" s="65">
        <f>SUM(E958+G958+I958+K958+M958+O958+Q958)/7</f>
        <v>21000</v>
      </c>
      <c r="T958" s="71">
        <f>SUM(S958-R958)</f>
        <v>-428.57142857142753</v>
      </c>
      <c r="U958" s="102">
        <f>AVERAGE(S958-R958)/R958</f>
        <v>-1.9999999999999952E-2</v>
      </c>
      <c r="V958" s="73">
        <f>MAX(E958,G958,I958,K958,M958,O958,Q958)</f>
        <v>22000</v>
      </c>
      <c r="W958" s="74">
        <f>MIN(E958,G958,I958,K958,M958,O958,Q958)</f>
        <v>20000</v>
      </c>
      <c r="X958" s="79"/>
    </row>
    <row r="959" spans="1:24" ht="16.5" customHeight="1">
      <c r="A959" s="237">
        <v>7</v>
      </c>
      <c r="B959" s="143" t="s">
        <v>50</v>
      </c>
      <c r="C959" s="82"/>
      <c r="D959" s="82"/>
      <c r="E959" s="83"/>
      <c r="F959" s="82"/>
      <c r="G959" s="83"/>
      <c r="H959" s="82"/>
      <c r="I959" s="83"/>
      <c r="J959" s="82"/>
      <c r="K959" s="83"/>
      <c r="L959" s="82"/>
      <c r="M959" s="83"/>
      <c r="N959" s="82"/>
      <c r="O959" s="83"/>
      <c r="P959" s="82"/>
      <c r="Q959" s="83"/>
      <c r="R959" s="83"/>
      <c r="S959" s="84"/>
      <c r="T959" s="84"/>
      <c r="U959" s="85"/>
      <c r="V959" s="86"/>
      <c r="W959" s="87"/>
      <c r="X959" s="79"/>
    </row>
    <row r="960" spans="1:24" ht="16.5" customHeight="1">
      <c r="A960" s="242"/>
      <c r="B960" s="145" t="s">
        <v>51</v>
      </c>
      <c r="C960" s="120" t="s">
        <v>38</v>
      </c>
      <c r="D960" s="65">
        <f t="shared" ref="D960:D961" si="921">SUM(E846)</f>
        <v>20000</v>
      </c>
      <c r="E960" s="65">
        <v>20000</v>
      </c>
      <c r="F960" s="65">
        <f t="shared" ref="F960:F961" si="922">SUM(G846)</f>
        <v>30000</v>
      </c>
      <c r="G960" s="65">
        <v>30000</v>
      </c>
      <c r="H960" s="65">
        <f t="shared" ref="H960:H961" si="923">SUM(I846)</f>
        <v>18000</v>
      </c>
      <c r="I960" s="65">
        <v>25000</v>
      </c>
      <c r="J960" s="65">
        <f t="shared" ref="J960:J961" si="924">SUM(K846)</f>
        <v>30000</v>
      </c>
      <c r="K960" s="65">
        <v>30000</v>
      </c>
      <c r="L960" s="65">
        <f t="shared" ref="L960:L961" si="925">SUM(M846)</f>
        <v>20000</v>
      </c>
      <c r="M960" s="65">
        <v>20000</v>
      </c>
      <c r="N960" s="65">
        <f t="shared" ref="N960:N961" si="926">SUM(O846)</f>
        <v>30000</v>
      </c>
      <c r="O960" s="65">
        <v>30000</v>
      </c>
      <c r="P960" s="65">
        <f t="shared" ref="P960:P961" si="927">SUM(Q846)</f>
        <v>30000</v>
      </c>
      <c r="Q960" s="65">
        <v>25000</v>
      </c>
      <c r="R960" s="101">
        <f>SUM(D960+F960+H960+J960+L960+N960+P960)/7</f>
        <v>25428.571428571428</v>
      </c>
      <c r="S960" s="65">
        <f>SUM(E960+G960+I960+K960+M960+O960+Q960)/7</f>
        <v>25714.285714285714</v>
      </c>
      <c r="T960" s="71">
        <f>SUM(S960-R960)</f>
        <v>285.71428571428623</v>
      </c>
      <c r="U960" s="102">
        <f>AVERAGE(S960-R960)/R960</f>
        <v>1.1235955056179796E-2</v>
      </c>
      <c r="V960" s="73">
        <f>MAX(E960,G960,I960,K960,M960,O960,Q960)</f>
        <v>30000</v>
      </c>
      <c r="W960" s="74">
        <f>MIN(E960,G960,I960,K960,M960,O960,Q960)</f>
        <v>20000</v>
      </c>
      <c r="X960" s="79"/>
    </row>
    <row r="961" spans="1:24" ht="16.5" customHeight="1">
      <c r="A961" s="105"/>
      <c r="B961" s="78" t="s">
        <v>52</v>
      </c>
      <c r="C961" s="120" t="s">
        <v>38</v>
      </c>
      <c r="D961" s="65">
        <f t="shared" si="921"/>
        <v>17000</v>
      </c>
      <c r="E961" s="65">
        <v>17000</v>
      </c>
      <c r="F961" s="65">
        <f t="shared" si="922"/>
        <v>24000</v>
      </c>
      <c r="G961" s="65">
        <v>24000</v>
      </c>
      <c r="H961" s="65">
        <f t="shared" si="923"/>
        <v>20000</v>
      </c>
      <c r="I961" s="65">
        <v>30000</v>
      </c>
      <c r="J961" s="65">
        <f t="shared" si="924"/>
        <v>16000</v>
      </c>
      <c r="K961" s="65">
        <v>16000</v>
      </c>
      <c r="L961" s="65">
        <f t="shared" si="925"/>
        <v>15000</v>
      </c>
      <c r="M961" s="65">
        <v>20000</v>
      </c>
      <c r="N961" s="65">
        <f t="shared" si="926"/>
        <v>24000</v>
      </c>
      <c r="O961" s="65">
        <v>24000</v>
      </c>
      <c r="P961" s="65">
        <f t="shared" si="927"/>
        <v>30000</v>
      </c>
      <c r="Q961" s="65">
        <v>40000</v>
      </c>
      <c r="R961" s="101">
        <f>SUM(D961+F961+H961+J961+L961+N961+P961)/7</f>
        <v>20857.142857142859</v>
      </c>
      <c r="S961" s="65">
        <f>SUM(E961+G961+I961+K961+M961+O961+Q961)/7</f>
        <v>24428.571428571428</v>
      </c>
      <c r="T961" s="71">
        <f>SUM(S961-R961)</f>
        <v>3571.4285714285688</v>
      </c>
      <c r="U961" s="102">
        <f>AVERAGE(S961-R961)/R961</f>
        <v>0.17123287671232862</v>
      </c>
      <c r="V961" s="73">
        <f>MAX(E961,G961,I961,K961,M961,O961,Q961)</f>
        <v>40000</v>
      </c>
      <c r="W961" s="74">
        <f>MIN(E961,G961,I961,K961,M961,O961,Q961)</f>
        <v>16000</v>
      </c>
      <c r="X961" s="79"/>
    </row>
    <row r="962" spans="1:24" ht="16.5" customHeight="1">
      <c r="A962" s="169">
        <v>8</v>
      </c>
      <c r="B962" s="146" t="s">
        <v>53</v>
      </c>
      <c r="C962" s="82"/>
      <c r="D962" s="82"/>
      <c r="E962" s="83"/>
      <c r="F962" s="82"/>
      <c r="G962" s="83"/>
      <c r="H962" s="82"/>
      <c r="I962" s="83"/>
      <c r="J962" s="82"/>
      <c r="K962" s="83"/>
      <c r="L962" s="82"/>
      <c r="M962" s="83"/>
      <c r="N962" s="82"/>
      <c r="O962" s="83"/>
      <c r="P962" s="82"/>
      <c r="Q962" s="83"/>
      <c r="R962" s="83"/>
      <c r="S962" s="84"/>
      <c r="T962" s="84"/>
      <c r="U962" s="85"/>
      <c r="V962" s="86"/>
      <c r="W962" s="87"/>
      <c r="X962" s="79"/>
    </row>
    <row r="963" spans="1:24" ht="16.5" customHeight="1">
      <c r="A963" s="237"/>
      <c r="B963" s="147" t="s">
        <v>54</v>
      </c>
      <c r="C963" s="120" t="s">
        <v>38</v>
      </c>
      <c r="D963" s="65">
        <f t="shared" ref="D963:D969" si="928">SUM(E849)</f>
        <v>16000</v>
      </c>
      <c r="E963" s="65">
        <v>16000</v>
      </c>
      <c r="F963" s="65">
        <f t="shared" ref="F963:F966" si="929">SUM(G849)</f>
        <v>28000</v>
      </c>
      <c r="G963" s="65">
        <v>28000</v>
      </c>
      <c r="H963" s="65">
        <f t="shared" ref="H963:H969" si="930">SUM(I849)</f>
        <v>16000</v>
      </c>
      <c r="I963" s="65">
        <v>20000</v>
      </c>
      <c r="J963" s="65">
        <f t="shared" ref="J963:J969" si="931">SUM(K849)</f>
        <v>20000</v>
      </c>
      <c r="K963" s="65">
        <v>18000</v>
      </c>
      <c r="L963" s="65">
        <f t="shared" ref="L963:L969" si="932">SUM(M849)</f>
        <v>10000</v>
      </c>
      <c r="M963" s="65">
        <v>22000</v>
      </c>
      <c r="N963" s="65">
        <f t="shared" ref="N963:N969" si="933">SUM(O849)</f>
        <v>24000</v>
      </c>
      <c r="O963" s="65">
        <v>24000</v>
      </c>
      <c r="P963" s="65">
        <f t="shared" ref="P963:P969" si="934">SUM(Q849)</f>
        <v>25000</v>
      </c>
      <c r="Q963" s="65">
        <v>30000</v>
      </c>
      <c r="R963" s="101">
        <f t="shared" ref="R963:R968" si="935">SUM(D963+F963+H963+J963+L963+N963+P963)/7</f>
        <v>19857.142857142859</v>
      </c>
      <c r="S963" s="65">
        <f t="shared" ref="S963:S968" si="936">SUM(E963+G963+I963+K963+M963+O963+Q963)/7</f>
        <v>22571.428571428572</v>
      </c>
      <c r="T963" s="71">
        <f t="shared" ref="T963:T969" si="937">SUM(S963-R963)</f>
        <v>2714.2857142857138</v>
      </c>
      <c r="U963" s="102">
        <f t="shared" ref="U963:U969" si="938">AVERAGE(S963-R963)/R963</f>
        <v>0.13669064748201434</v>
      </c>
      <c r="V963" s="73">
        <f t="shared" ref="V963:V969" si="939">MAX(E963,G963,I963,K963,M963,O963,Q963)</f>
        <v>30000</v>
      </c>
      <c r="W963" s="74">
        <f t="shared" ref="W963:W969" si="940">MIN(E963,G963,I963,K963,M963,O963,Q963)</f>
        <v>16000</v>
      </c>
      <c r="X963" s="79"/>
    </row>
    <row r="964" spans="1:24" ht="16.5" customHeight="1">
      <c r="A964" s="237"/>
      <c r="B964" s="106" t="s">
        <v>55</v>
      </c>
      <c r="C964" s="120" t="s">
        <v>38</v>
      </c>
      <c r="D964" s="65">
        <f t="shared" si="928"/>
        <v>28000</v>
      </c>
      <c r="E964" s="65">
        <v>28000</v>
      </c>
      <c r="F964" s="65">
        <f t="shared" si="929"/>
        <v>30000</v>
      </c>
      <c r="G964" s="65">
        <v>30000</v>
      </c>
      <c r="H964" s="65">
        <f t="shared" si="930"/>
        <v>28000</v>
      </c>
      <c r="I964" s="65">
        <v>35000</v>
      </c>
      <c r="J964" s="65">
        <f t="shared" si="931"/>
        <v>30000</v>
      </c>
      <c r="K964" s="65">
        <v>20000</v>
      </c>
      <c r="L964" s="65">
        <f t="shared" si="932"/>
        <v>25000</v>
      </c>
      <c r="M964" s="65">
        <v>40000</v>
      </c>
      <c r="N964" s="65">
        <f t="shared" si="933"/>
        <v>32000</v>
      </c>
      <c r="O964" s="65">
        <v>45000</v>
      </c>
      <c r="P964" s="65">
        <f t="shared" si="934"/>
        <v>30000</v>
      </c>
      <c r="Q964" s="65">
        <v>40000</v>
      </c>
      <c r="R964" s="101">
        <f t="shared" si="935"/>
        <v>29000</v>
      </c>
      <c r="S964" s="65">
        <f t="shared" si="936"/>
        <v>34000</v>
      </c>
      <c r="T964" s="71">
        <f t="shared" si="937"/>
        <v>5000</v>
      </c>
      <c r="U964" s="102">
        <f t="shared" si="938"/>
        <v>0.17241379310344829</v>
      </c>
      <c r="V964" s="73">
        <f t="shared" si="939"/>
        <v>45000</v>
      </c>
      <c r="W964" s="74">
        <f t="shared" si="940"/>
        <v>20000</v>
      </c>
      <c r="X964" s="79"/>
    </row>
    <row r="965" spans="1:24" ht="16.5" customHeight="1">
      <c r="A965" s="242">
        <v>9</v>
      </c>
      <c r="B965" s="88" t="s">
        <v>56</v>
      </c>
      <c r="C965" s="148" t="s">
        <v>38</v>
      </c>
      <c r="D965" s="65">
        <f t="shared" si="928"/>
        <v>20000</v>
      </c>
      <c r="E965" s="65">
        <v>20000</v>
      </c>
      <c r="F965" s="65">
        <f t="shared" si="929"/>
        <v>24000</v>
      </c>
      <c r="G965" s="65">
        <v>24000</v>
      </c>
      <c r="H965" s="65">
        <f t="shared" si="930"/>
        <v>16000</v>
      </c>
      <c r="I965" s="65">
        <v>20000</v>
      </c>
      <c r="J965" s="65">
        <f t="shared" si="931"/>
        <v>20000</v>
      </c>
      <c r="K965" s="65">
        <v>15000</v>
      </c>
      <c r="L965" s="65">
        <f t="shared" si="932"/>
        <v>20000</v>
      </c>
      <c r="M965" s="65">
        <v>28000</v>
      </c>
      <c r="N965" s="65">
        <f t="shared" si="933"/>
        <v>20000</v>
      </c>
      <c r="O965" s="65">
        <v>20000</v>
      </c>
      <c r="P965" s="65">
        <f t="shared" si="934"/>
        <v>20000</v>
      </c>
      <c r="Q965" s="65">
        <v>30000</v>
      </c>
      <c r="R965" s="101">
        <f t="shared" si="935"/>
        <v>20000</v>
      </c>
      <c r="S965" s="65">
        <f t="shared" si="936"/>
        <v>22428.571428571428</v>
      </c>
      <c r="T965" s="71">
        <f t="shared" si="937"/>
        <v>2428.5714285714275</v>
      </c>
      <c r="U965" s="102">
        <f t="shared" si="938"/>
        <v>0.12142857142857137</v>
      </c>
      <c r="V965" s="73">
        <f t="shared" si="939"/>
        <v>30000</v>
      </c>
      <c r="W965" s="74">
        <f t="shared" si="940"/>
        <v>15000</v>
      </c>
      <c r="X965" s="79"/>
    </row>
    <row r="966" spans="1:24" ht="16.5" customHeight="1">
      <c r="A966" s="242">
        <v>10</v>
      </c>
      <c r="B966" s="88" t="s">
        <v>57</v>
      </c>
      <c r="C966" s="148" t="s">
        <v>38</v>
      </c>
      <c r="D966" s="65">
        <f t="shared" si="928"/>
        <v>16000</v>
      </c>
      <c r="E966" s="65">
        <v>16000</v>
      </c>
      <c r="F966" s="65">
        <f t="shared" si="929"/>
        <v>12000</v>
      </c>
      <c r="G966" s="65">
        <v>12000</v>
      </c>
      <c r="H966" s="65">
        <f t="shared" si="930"/>
        <v>20000</v>
      </c>
      <c r="I966" s="65">
        <v>20000</v>
      </c>
      <c r="J966" s="65">
        <f t="shared" si="931"/>
        <v>13000</v>
      </c>
      <c r="K966" s="65">
        <v>15000</v>
      </c>
      <c r="L966" s="65">
        <f t="shared" si="932"/>
        <v>20000</v>
      </c>
      <c r="M966" s="65">
        <v>20000</v>
      </c>
      <c r="N966" s="65">
        <f t="shared" si="933"/>
        <v>20000</v>
      </c>
      <c r="O966" s="65">
        <v>20000</v>
      </c>
      <c r="P966" s="65">
        <f t="shared" si="934"/>
        <v>20000</v>
      </c>
      <c r="Q966" s="65">
        <v>20000</v>
      </c>
      <c r="R966" s="101">
        <f t="shared" si="935"/>
        <v>17285.714285714286</v>
      </c>
      <c r="S966" s="65">
        <f t="shared" si="936"/>
        <v>17571.428571428572</v>
      </c>
      <c r="T966" s="71">
        <f t="shared" si="937"/>
        <v>285.71428571428623</v>
      </c>
      <c r="U966" s="102">
        <f t="shared" si="938"/>
        <v>1.6528925619834739E-2</v>
      </c>
      <c r="V966" s="73">
        <f t="shared" si="939"/>
        <v>20000</v>
      </c>
      <c r="W966" s="74">
        <f t="shared" si="940"/>
        <v>12000</v>
      </c>
      <c r="X966" s="79"/>
    </row>
    <row r="967" spans="1:24" ht="16.5" customHeight="1">
      <c r="A967" s="217">
        <v>11</v>
      </c>
      <c r="B967" s="88" t="s">
        <v>58</v>
      </c>
      <c r="C967" s="148" t="s">
        <v>38</v>
      </c>
      <c r="D967" s="65">
        <f t="shared" si="928"/>
        <v>8000</v>
      </c>
      <c r="E967" s="65">
        <v>8000</v>
      </c>
      <c r="F967" s="65">
        <f>SUM(G853)</f>
        <v>14000</v>
      </c>
      <c r="G967" s="65">
        <v>10000</v>
      </c>
      <c r="H967" s="65">
        <f t="shared" si="930"/>
        <v>5000</v>
      </c>
      <c r="I967" s="65">
        <v>7000</v>
      </c>
      <c r="J967" s="65">
        <f t="shared" si="931"/>
        <v>7000</v>
      </c>
      <c r="K967" s="65">
        <v>5000</v>
      </c>
      <c r="L967" s="65">
        <f t="shared" si="932"/>
        <v>10000</v>
      </c>
      <c r="M967" s="65">
        <v>8000</v>
      </c>
      <c r="N967" s="65">
        <f t="shared" si="933"/>
        <v>10000</v>
      </c>
      <c r="O967" s="65">
        <v>10000</v>
      </c>
      <c r="P967" s="65">
        <f t="shared" si="934"/>
        <v>10000</v>
      </c>
      <c r="Q967" s="65">
        <v>20000</v>
      </c>
      <c r="R967" s="101">
        <f t="shared" si="935"/>
        <v>9142.8571428571431</v>
      </c>
      <c r="S967" s="65">
        <f t="shared" si="936"/>
        <v>9714.2857142857138</v>
      </c>
      <c r="T967" s="71">
        <f t="shared" si="937"/>
        <v>571.42857142857065</v>
      </c>
      <c r="U967" s="102">
        <f t="shared" si="938"/>
        <v>6.249999999999991E-2</v>
      </c>
      <c r="V967" s="73">
        <f t="shared" si="939"/>
        <v>20000</v>
      </c>
      <c r="W967" s="74">
        <f t="shared" si="940"/>
        <v>5000</v>
      </c>
      <c r="X967" s="79"/>
    </row>
    <row r="968" spans="1:24" ht="16.5" customHeight="1">
      <c r="A968" s="242">
        <v>12</v>
      </c>
      <c r="B968" s="149" t="s">
        <v>59</v>
      </c>
      <c r="C968" s="233" t="s">
        <v>38</v>
      </c>
      <c r="D968" s="65">
        <f t="shared" si="928"/>
        <v>5000</v>
      </c>
      <c r="E968" s="65">
        <v>5000</v>
      </c>
      <c r="F968" s="65">
        <f t="shared" ref="F968:F969" si="941">SUM(G854)</f>
        <v>7000</v>
      </c>
      <c r="G968" s="65">
        <v>8000</v>
      </c>
      <c r="H968" s="65">
        <f t="shared" si="930"/>
        <v>7000</v>
      </c>
      <c r="I968" s="65">
        <v>7000</v>
      </c>
      <c r="J968" s="65">
        <f t="shared" si="931"/>
        <v>6000</v>
      </c>
      <c r="K968" s="65">
        <v>5000</v>
      </c>
      <c r="L968" s="65">
        <f t="shared" si="932"/>
        <v>6000</v>
      </c>
      <c r="M968" s="65">
        <v>6000</v>
      </c>
      <c r="N968" s="65">
        <f t="shared" si="933"/>
        <v>8000</v>
      </c>
      <c r="O968" s="65">
        <v>8000</v>
      </c>
      <c r="P968" s="65">
        <f t="shared" si="934"/>
        <v>7000</v>
      </c>
      <c r="Q968" s="65">
        <v>7000</v>
      </c>
      <c r="R968" s="101">
        <f t="shared" si="935"/>
        <v>6571.4285714285716</v>
      </c>
      <c r="S968" s="65">
        <f t="shared" si="936"/>
        <v>6571.4285714285716</v>
      </c>
      <c r="T968" s="71">
        <f t="shared" si="937"/>
        <v>0</v>
      </c>
      <c r="U968" s="102">
        <f t="shared" si="938"/>
        <v>0</v>
      </c>
      <c r="V968" s="73">
        <f t="shared" si="939"/>
        <v>8000</v>
      </c>
      <c r="W968" s="74">
        <f t="shared" si="940"/>
        <v>5000</v>
      </c>
      <c r="X968" s="79"/>
    </row>
    <row r="969" spans="1:24" ht="16.5" customHeight="1">
      <c r="A969" s="217">
        <v>13</v>
      </c>
      <c r="B969" s="149" t="s">
        <v>60</v>
      </c>
      <c r="C969" s="233" t="s">
        <v>38</v>
      </c>
      <c r="D969" s="65">
        <f t="shared" si="928"/>
        <v>10000</v>
      </c>
      <c r="E969" s="65">
        <v>10000</v>
      </c>
      <c r="F969" s="65">
        <f t="shared" si="941"/>
        <v>11000</v>
      </c>
      <c r="G969" s="65">
        <v>12000</v>
      </c>
      <c r="H969" s="65">
        <f t="shared" si="930"/>
        <v>8000</v>
      </c>
      <c r="I969" s="65">
        <v>8000</v>
      </c>
      <c r="J969" s="65">
        <f t="shared" si="931"/>
        <v>10000</v>
      </c>
      <c r="K969" s="65">
        <v>8000</v>
      </c>
      <c r="L969" s="65">
        <f t="shared" si="932"/>
        <v>10000</v>
      </c>
      <c r="M969" s="65">
        <v>10000</v>
      </c>
      <c r="N969" s="65">
        <f t="shared" si="933"/>
        <v>10000</v>
      </c>
      <c r="O969" s="65">
        <v>10000</v>
      </c>
      <c r="P969" s="65">
        <f t="shared" si="934"/>
        <v>12000</v>
      </c>
      <c r="Q969" s="65">
        <v>12000</v>
      </c>
      <c r="R969" s="101">
        <v>8000</v>
      </c>
      <c r="S969" s="65">
        <v>8000</v>
      </c>
      <c r="T969" s="71">
        <f t="shared" si="937"/>
        <v>0</v>
      </c>
      <c r="U969" s="102">
        <f t="shared" si="938"/>
        <v>0</v>
      </c>
      <c r="V969" s="73">
        <f t="shared" si="939"/>
        <v>12000</v>
      </c>
      <c r="W969" s="74">
        <f t="shared" si="940"/>
        <v>8000</v>
      </c>
      <c r="X969" s="79"/>
    </row>
    <row r="970" spans="1:24" ht="16.5" customHeight="1">
      <c r="A970" s="217">
        <v>14</v>
      </c>
      <c r="B970" s="149" t="s">
        <v>61</v>
      </c>
      <c r="C970" s="82"/>
      <c r="D970" s="82"/>
      <c r="E970" s="83"/>
      <c r="F970" s="82"/>
      <c r="G970" s="83"/>
      <c r="H970" s="82"/>
      <c r="I970" s="83"/>
      <c r="J970" s="82"/>
      <c r="K970" s="83"/>
      <c r="L970" s="82"/>
      <c r="M970" s="83"/>
      <c r="N970" s="82"/>
      <c r="O970" s="83"/>
      <c r="P970" s="82"/>
      <c r="Q970" s="83"/>
      <c r="R970" s="83"/>
      <c r="S970" s="84"/>
      <c r="T970" s="84"/>
      <c r="U970" s="85"/>
      <c r="V970" s="86"/>
      <c r="W970" s="87"/>
      <c r="X970" s="79"/>
    </row>
    <row r="971" spans="1:24" ht="16.5" customHeight="1">
      <c r="A971" s="242"/>
      <c r="B971" s="150" t="s">
        <v>62</v>
      </c>
      <c r="C971" s="233" t="s">
        <v>196</v>
      </c>
      <c r="D971" s="65">
        <f t="shared" ref="D971:D972" si="942">SUM(E857)</f>
        <v>10000</v>
      </c>
      <c r="E971" s="64">
        <v>10000</v>
      </c>
      <c r="F971" s="65">
        <f t="shared" ref="F971:F972" si="943">SUM(G857)</f>
        <v>9000</v>
      </c>
      <c r="G971" s="64">
        <v>8000</v>
      </c>
      <c r="H971" s="65">
        <f t="shared" ref="H971:H972" si="944">SUM(I857)</f>
        <v>9000</v>
      </c>
      <c r="I971" s="64">
        <v>0</v>
      </c>
      <c r="J971" s="65">
        <f t="shared" ref="J971:J972" si="945">SUM(K857)</f>
        <v>11000</v>
      </c>
      <c r="K971" s="64">
        <v>9000</v>
      </c>
      <c r="L971" s="65">
        <f t="shared" ref="L971:L972" si="946">SUM(M857)</f>
        <v>9000</v>
      </c>
      <c r="M971" s="64">
        <v>9000</v>
      </c>
      <c r="N971" s="65">
        <f t="shared" ref="N971:N972" si="947">SUM(O857)</f>
        <v>8500</v>
      </c>
      <c r="O971" s="64">
        <v>8500</v>
      </c>
      <c r="P971" s="65">
        <v>10000</v>
      </c>
      <c r="Q971" s="64">
        <v>10000</v>
      </c>
      <c r="R971" s="142">
        <f>SUM(D971+F971+H971+J971+L971+N971+P971)/7</f>
        <v>9500</v>
      </c>
      <c r="S971" s="64">
        <f>SUM(E971+G971+I971+K971+M971+O971+Q971)/7</f>
        <v>7785.7142857142853</v>
      </c>
      <c r="T971" s="92">
        <f>SUM(S971-R971)</f>
        <v>-1714.2857142857147</v>
      </c>
      <c r="U971" s="93">
        <f>AVERAGE(S971-R971)/R971</f>
        <v>-0.18045112781954892</v>
      </c>
      <c r="V971" s="69">
        <f>MAX(E971,G971,I971,K971,M971,O971,Q971)</f>
        <v>10000</v>
      </c>
      <c r="W971" s="70">
        <f>MIN(E971,G971,I971,K971,M971,O971,Q971)</f>
        <v>0</v>
      </c>
      <c r="X971" s="79"/>
    </row>
    <row r="972" spans="1:24" ht="16.5" customHeight="1">
      <c r="A972" s="217"/>
      <c r="B972" s="140" t="s">
        <v>64</v>
      </c>
      <c r="C972" s="227" t="s">
        <v>65</v>
      </c>
      <c r="D972" s="65">
        <f t="shared" si="942"/>
        <v>13000</v>
      </c>
      <c r="E972" s="65">
        <v>13000</v>
      </c>
      <c r="F972" s="65">
        <f t="shared" si="943"/>
        <v>14000</v>
      </c>
      <c r="G972" s="65">
        <v>14000</v>
      </c>
      <c r="H972" s="65">
        <f t="shared" si="944"/>
        <v>14000</v>
      </c>
      <c r="I972" s="65">
        <v>9000</v>
      </c>
      <c r="J972" s="65">
        <f t="shared" si="945"/>
        <v>12500</v>
      </c>
      <c r="K972" s="65">
        <v>9000</v>
      </c>
      <c r="L972" s="65">
        <f t="shared" si="946"/>
        <v>9000</v>
      </c>
      <c r="M972" s="65">
        <v>9000</v>
      </c>
      <c r="N972" s="65">
        <f t="shared" si="947"/>
        <v>13000</v>
      </c>
      <c r="O972" s="65">
        <v>13000</v>
      </c>
      <c r="P972" s="65">
        <f t="shared" ref="P972" si="948">SUM(Q858)</f>
        <v>10000</v>
      </c>
      <c r="Q972" s="65">
        <v>10000</v>
      </c>
      <c r="R972" s="101">
        <f t="shared" ref="R972" si="949">SUM(D972+F972+H972+J972+L972+N972+P972)/7</f>
        <v>12214.285714285714</v>
      </c>
      <c r="S972" s="65">
        <f t="shared" ref="S972" si="950">SUM(E972+G972+I972+K972+M972+O972+Q972)/7</f>
        <v>11000</v>
      </c>
      <c r="T972" s="71">
        <f>SUM(S972-R972)</f>
        <v>-1214.2857142857138</v>
      </c>
      <c r="U972" s="102">
        <f>AVERAGE(S972-R972)/R972</f>
        <v>-9.941520467836254E-2</v>
      </c>
      <c r="V972" s="73">
        <f>MAX(E972,G972,I972,K972,M972,O972,Q972)</f>
        <v>14000</v>
      </c>
      <c r="W972" s="74">
        <f>MIN(E972,G972,I972,K972,M972,O972,Q972)</f>
        <v>9000</v>
      </c>
      <c r="X972" s="79"/>
    </row>
    <row r="973" spans="1:24" ht="16.5" customHeight="1">
      <c r="A973" s="242">
        <v>15</v>
      </c>
      <c r="B973" s="111" t="s">
        <v>69</v>
      </c>
      <c r="C973" s="82"/>
      <c r="D973" s="82"/>
      <c r="E973" s="83"/>
      <c r="F973" s="82"/>
      <c r="G973" s="83"/>
      <c r="H973" s="82"/>
      <c r="I973" s="83"/>
      <c r="J973" s="82"/>
      <c r="K973" s="83"/>
      <c r="L973" s="82"/>
      <c r="M973" s="83"/>
      <c r="N973" s="82"/>
      <c r="O973" s="83"/>
      <c r="P973" s="82"/>
      <c r="Q973" s="83"/>
      <c r="R973" s="83"/>
      <c r="S973" s="84"/>
      <c r="T973" s="84"/>
      <c r="U973" s="85"/>
      <c r="V973" s="86"/>
      <c r="W973" s="87"/>
      <c r="X973" s="79"/>
    </row>
    <row r="974" spans="1:24" ht="16.5" customHeight="1">
      <c r="A974" s="217"/>
      <c r="B974" s="88" t="s">
        <v>155</v>
      </c>
      <c r="C974" s="227" t="s">
        <v>180</v>
      </c>
      <c r="D974" s="65">
        <f t="shared" ref="D974:D975" si="951">SUM(E860)</f>
        <v>3500</v>
      </c>
      <c r="E974" s="65">
        <v>450</v>
      </c>
      <c r="F974" s="65">
        <f t="shared" ref="F974:F975" si="952">SUM(G860)</f>
        <v>6000</v>
      </c>
      <c r="G974" s="65">
        <v>750</v>
      </c>
      <c r="H974" s="65">
        <f t="shared" ref="H974:H975" si="953">SUM(I860)</f>
        <v>6000</v>
      </c>
      <c r="I974" s="65">
        <v>625</v>
      </c>
      <c r="J974" s="65">
        <v>750</v>
      </c>
      <c r="K974" s="65">
        <v>750</v>
      </c>
      <c r="L974" s="65">
        <f t="shared" ref="L974:L975" si="954">SUM(M860)</f>
        <v>1000</v>
      </c>
      <c r="M974" s="65">
        <v>6000</v>
      </c>
      <c r="N974" s="65">
        <f t="shared" ref="N974:N975" si="955">SUM(O860)</f>
        <v>400</v>
      </c>
      <c r="O974" s="65">
        <v>400</v>
      </c>
      <c r="P974" s="65">
        <f t="shared" ref="P974:P975" si="956">SUM(Q860)</f>
        <v>4000</v>
      </c>
      <c r="Q974" s="65">
        <v>500</v>
      </c>
      <c r="R974" s="101">
        <f>SUM(D974+F974+H974+J974+L974+N974+P974)/7</f>
        <v>3092.8571428571427</v>
      </c>
      <c r="S974" s="65">
        <f>SUM(E974+G974+I974+K974+M974+O974+Q974)/7</f>
        <v>1353.5714285714287</v>
      </c>
      <c r="T974" s="71">
        <f>SUM(S974-R974)</f>
        <v>-1739.285714285714</v>
      </c>
      <c r="U974" s="102">
        <f>AVERAGE(S974-R974)/R974</f>
        <v>-0.56235565819861422</v>
      </c>
      <c r="V974" s="73">
        <f>MAX(E974,G974,I974,K974,M974,O974,Q974)</f>
        <v>6000</v>
      </c>
      <c r="W974" s="74">
        <f>MIN(E974,G974,I974,K974,M974,O974,Q974)</f>
        <v>400</v>
      </c>
      <c r="X974" s="79"/>
    </row>
    <row r="975" spans="1:24" ht="16.5" customHeight="1">
      <c r="A975" s="242"/>
      <c r="B975" s="77" t="s">
        <v>72</v>
      </c>
      <c r="C975" s="100" t="s">
        <v>73</v>
      </c>
      <c r="D975" s="65">
        <f t="shared" si="951"/>
        <v>1000</v>
      </c>
      <c r="E975" s="66">
        <v>1000</v>
      </c>
      <c r="F975" s="65">
        <f t="shared" si="952"/>
        <v>1500</v>
      </c>
      <c r="G975" s="66">
        <v>1500</v>
      </c>
      <c r="H975" s="65">
        <f t="shared" si="953"/>
        <v>1500</v>
      </c>
      <c r="I975" s="66">
        <v>2500</v>
      </c>
      <c r="J975" s="65">
        <v>1000</v>
      </c>
      <c r="K975" s="66">
        <v>1000</v>
      </c>
      <c r="L975" s="65">
        <f t="shared" si="954"/>
        <v>1000</v>
      </c>
      <c r="M975" s="66">
        <v>1000</v>
      </c>
      <c r="N975" s="65">
        <f t="shared" si="955"/>
        <v>1500</v>
      </c>
      <c r="O975" s="66">
        <v>1500</v>
      </c>
      <c r="P975" s="65">
        <f t="shared" si="956"/>
        <v>1500</v>
      </c>
      <c r="Q975" s="66">
        <v>1500</v>
      </c>
      <c r="R975" s="137">
        <f>SUM(D975+F975+H975+J975+L975+N975+P975)/7</f>
        <v>1285.7142857142858</v>
      </c>
      <c r="S975" s="66">
        <f>SUM(E975+G975+I975+K975+M975+O975+Q975)/7</f>
        <v>1428.5714285714287</v>
      </c>
      <c r="T975" s="75">
        <f>SUM(S975-R975)</f>
        <v>142.85714285714289</v>
      </c>
      <c r="U975" s="102">
        <f>AVERAGE(S975-R975)/R975</f>
        <v>0.11111111111111113</v>
      </c>
      <c r="V975" s="73">
        <f>MAX(E975,G975,I975,K975,M975,O975,Q975)</f>
        <v>2500</v>
      </c>
      <c r="W975" s="74">
        <f>MIN(E975,G975,I975,K975,M975,O975,Q975)</f>
        <v>1000</v>
      </c>
      <c r="X975" s="95"/>
    </row>
    <row r="976" spans="1:24" ht="16.5" customHeight="1">
      <c r="A976" s="217">
        <v>17</v>
      </c>
      <c r="B976" s="111" t="s">
        <v>74</v>
      </c>
      <c r="C976" s="82"/>
      <c r="D976" s="82"/>
      <c r="E976" s="83"/>
      <c r="F976" s="82"/>
      <c r="G976" s="83"/>
      <c r="H976" s="82"/>
      <c r="I976" s="83"/>
      <c r="J976" s="82"/>
      <c r="K976" s="83"/>
      <c r="L976" s="82"/>
      <c r="M976" s="83"/>
      <c r="N976" s="82"/>
      <c r="O976" s="83"/>
      <c r="P976" s="82"/>
      <c r="Q976" s="83"/>
      <c r="R976" s="83"/>
      <c r="S976" s="84"/>
      <c r="T976" s="84"/>
      <c r="U976" s="85"/>
      <c r="V976" s="86"/>
      <c r="W976" s="87"/>
      <c r="X976" s="114"/>
    </row>
    <row r="977" spans="1:24" ht="16.5" customHeight="1">
      <c r="A977" s="242"/>
      <c r="B977" s="78" t="s">
        <v>75</v>
      </c>
      <c r="C977" s="120" t="s">
        <v>38</v>
      </c>
      <c r="D977" s="65">
        <f t="shared" ref="D977:D982" si="957">SUM(E863)</f>
        <v>8000</v>
      </c>
      <c r="E977" s="64">
        <v>11000</v>
      </c>
      <c r="F977" s="65">
        <f t="shared" ref="F977:F982" si="958">SUM(G863)</f>
        <v>12000</v>
      </c>
      <c r="G977" s="64">
        <v>12000</v>
      </c>
      <c r="H977" s="65">
        <v>0</v>
      </c>
      <c r="I977" s="64">
        <v>0</v>
      </c>
      <c r="J977" s="65">
        <f t="shared" ref="J977:J982" si="959">SUM(K863)</f>
        <v>11000</v>
      </c>
      <c r="K977" s="64">
        <v>11000</v>
      </c>
      <c r="L977" s="65">
        <f t="shared" ref="L977:L982" si="960">SUM(M863)</f>
        <v>10000</v>
      </c>
      <c r="M977" s="64">
        <v>10000</v>
      </c>
      <c r="N977" s="65">
        <f t="shared" ref="N977:N982" si="961">SUM(O863)</f>
        <v>12000</v>
      </c>
      <c r="O977" s="64">
        <v>12000</v>
      </c>
      <c r="P977" s="65">
        <f t="shared" ref="P977:P982" si="962">SUM(Q863)</f>
        <v>11000</v>
      </c>
      <c r="Q977" s="64">
        <v>0</v>
      </c>
      <c r="R977" s="142">
        <f t="shared" ref="R977:R982" si="963">SUM(D977+F977+H977+J977+L977+N977+P977)/7</f>
        <v>9142.8571428571431</v>
      </c>
      <c r="S977" s="64">
        <f t="shared" ref="S977:S982" si="964">SUM(E977+G977+I977+K977+M977+O977+Q977)/7</f>
        <v>8000</v>
      </c>
      <c r="T977" s="92">
        <f t="shared" ref="T977:T982" si="965">SUM(S977-R977)</f>
        <v>-1142.8571428571431</v>
      </c>
      <c r="U977" s="102">
        <f>AVERAGE(S977-R977)/R977</f>
        <v>-0.12500000000000003</v>
      </c>
      <c r="V977" s="73">
        <f>MAX(E977,G977,I977,K977,M977,O977,Q977)</f>
        <v>12000</v>
      </c>
      <c r="W977" s="74">
        <f>MIN(E977,G977,I977,K977,M977,O977,Q977)</f>
        <v>0</v>
      </c>
      <c r="X977" s="79"/>
    </row>
    <row r="978" spans="1:24" ht="16.5" customHeight="1">
      <c r="A978" s="217"/>
      <c r="B978" s="106" t="s">
        <v>76</v>
      </c>
      <c r="C978" s="120" t="s">
        <v>38</v>
      </c>
      <c r="D978" s="65">
        <f t="shared" si="957"/>
        <v>8000</v>
      </c>
      <c r="E978" s="65">
        <v>8000</v>
      </c>
      <c r="F978" s="65">
        <f t="shared" si="958"/>
        <v>9000</v>
      </c>
      <c r="G978" s="65">
        <v>9000</v>
      </c>
      <c r="H978" s="65">
        <f t="shared" ref="H978:H982" si="966">SUM(I864)</f>
        <v>9000</v>
      </c>
      <c r="I978" s="65">
        <v>8000</v>
      </c>
      <c r="J978" s="65">
        <f t="shared" si="959"/>
        <v>11000</v>
      </c>
      <c r="K978" s="65">
        <v>0</v>
      </c>
      <c r="L978" s="65">
        <f t="shared" si="960"/>
        <v>9000</v>
      </c>
      <c r="M978" s="65">
        <v>9000</v>
      </c>
      <c r="N978" s="65">
        <f t="shared" si="961"/>
        <v>11000</v>
      </c>
      <c r="O978" s="65">
        <v>11000</v>
      </c>
      <c r="P978" s="65">
        <f t="shared" si="962"/>
        <v>18000</v>
      </c>
      <c r="Q978" s="65">
        <v>11000</v>
      </c>
      <c r="R978" s="101">
        <f t="shared" si="963"/>
        <v>10714.285714285714</v>
      </c>
      <c r="S978" s="65">
        <f t="shared" si="964"/>
        <v>8000</v>
      </c>
      <c r="T978" s="71">
        <f t="shared" si="965"/>
        <v>-2714.2857142857138</v>
      </c>
      <c r="U978" s="102">
        <f t="shared" ref="U978:U979" si="967">AVERAGE(S978-R978)/R978</f>
        <v>-0.2533333333333333</v>
      </c>
      <c r="V978" s="73">
        <f t="shared" ref="V978:V979" si="968">MAX(E978,G978,I978,K978,M978,O978,Q978)</f>
        <v>11000</v>
      </c>
      <c r="W978" s="74">
        <f t="shared" ref="W978:W979" si="969">MIN(E978,G978,I978,K978,M978,O978,Q978)</f>
        <v>0</v>
      </c>
      <c r="X978" s="79"/>
    </row>
    <row r="979" spans="1:24" ht="16.5" customHeight="1">
      <c r="A979" s="242">
        <v>18</v>
      </c>
      <c r="B979" s="152" t="s">
        <v>77</v>
      </c>
      <c r="C979" s="153" t="s">
        <v>38</v>
      </c>
      <c r="D979" s="65">
        <f t="shared" si="957"/>
        <v>19000</v>
      </c>
      <c r="E979" s="65">
        <v>19000</v>
      </c>
      <c r="F979" s="65">
        <f t="shared" si="958"/>
        <v>24000</v>
      </c>
      <c r="G979" s="65">
        <v>24000</v>
      </c>
      <c r="H979" s="65">
        <f t="shared" si="966"/>
        <v>24000</v>
      </c>
      <c r="I979" s="65">
        <v>19000</v>
      </c>
      <c r="J979" s="65">
        <f t="shared" si="959"/>
        <v>19000</v>
      </c>
      <c r="K979" s="65">
        <v>18000</v>
      </c>
      <c r="L979" s="65">
        <f t="shared" si="960"/>
        <v>22000</v>
      </c>
      <c r="M979" s="65">
        <v>22000</v>
      </c>
      <c r="N979" s="65">
        <f t="shared" si="961"/>
        <v>20000</v>
      </c>
      <c r="O979" s="65">
        <v>20000</v>
      </c>
      <c r="P979" s="65">
        <f t="shared" si="962"/>
        <v>20000</v>
      </c>
      <c r="Q979" s="65">
        <v>20000</v>
      </c>
      <c r="R979" s="101">
        <f t="shared" si="963"/>
        <v>21142.857142857141</v>
      </c>
      <c r="S979" s="65">
        <f t="shared" si="964"/>
        <v>20285.714285714286</v>
      </c>
      <c r="T979" s="71">
        <f t="shared" si="965"/>
        <v>-857.14285714285506</v>
      </c>
      <c r="U979" s="102">
        <f t="shared" si="967"/>
        <v>-4.0540540540540446E-2</v>
      </c>
      <c r="V979" s="73">
        <f t="shared" si="968"/>
        <v>24000</v>
      </c>
      <c r="W979" s="74">
        <f t="shared" si="969"/>
        <v>18000</v>
      </c>
      <c r="X979" s="79"/>
    </row>
    <row r="980" spans="1:24" ht="16.5" customHeight="1">
      <c r="A980" s="217">
        <v>19</v>
      </c>
      <c r="B980" s="106" t="s">
        <v>201</v>
      </c>
      <c r="C980" s="120" t="s">
        <v>38</v>
      </c>
      <c r="D980" s="65">
        <f t="shared" si="957"/>
        <v>19000</v>
      </c>
      <c r="E980" s="65">
        <v>19000</v>
      </c>
      <c r="F980" s="65">
        <f t="shared" si="958"/>
        <v>24000</v>
      </c>
      <c r="G980" s="65">
        <v>24000</v>
      </c>
      <c r="H980" s="65">
        <f t="shared" si="966"/>
        <v>24000</v>
      </c>
      <c r="I980" s="65">
        <v>20000</v>
      </c>
      <c r="J980" s="65">
        <f t="shared" si="959"/>
        <v>21000</v>
      </c>
      <c r="K980" s="65">
        <v>21000</v>
      </c>
      <c r="L980" s="65">
        <f t="shared" si="960"/>
        <v>24000</v>
      </c>
      <c r="M980" s="65">
        <v>24000</v>
      </c>
      <c r="N980" s="65">
        <f t="shared" si="961"/>
        <v>21000</v>
      </c>
      <c r="O980" s="65">
        <v>21000</v>
      </c>
      <c r="P980" s="65">
        <f t="shared" si="962"/>
        <v>31000</v>
      </c>
      <c r="Q980" s="65">
        <v>31000</v>
      </c>
      <c r="R980" s="101">
        <f t="shared" si="963"/>
        <v>23428.571428571428</v>
      </c>
      <c r="S980" s="65">
        <f t="shared" si="964"/>
        <v>22857.142857142859</v>
      </c>
      <c r="T980" s="71">
        <f t="shared" si="965"/>
        <v>-571.42857142856883</v>
      </c>
      <c r="U980" s="102">
        <f>AVERAGE(S980-R980)/R980</f>
        <v>-2.4390243902438914E-2</v>
      </c>
      <c r="V980" s="73">
        <f>MAX(E980,G980,I980,K980,M980,O980,Q980)</f>
        <v>31000</v>
      </c>
      <c r="W980" s="74">
        <f>MIN(E980,G980,I980,K980,M980,O980,Q980)</f>
        <v>19000</v>
      </c>
      <c r="X980" s="79"/>
    </row>
    <row r="981" spans="1:24" ht="16.5" customHeight="1">
      <c r="A981" s="242">
        <v>20</v>
      </c>
      <c r="B981" s="106" t="s">
        <v>79</v>
      </c>
      <c r="C981" s="120" t="s">
        <v>80</v>
      </c>
      <c r="D981" s="65">
        <f t="shared" si="957"/>
        <v>2500</v>
      </c>
      <c r="E981" s="65">
        <v>2500</v>
      </c>
      <c r="F981" s="65">
        <f t="shared" si="958"/>
        <v>1500</v>
      </c>
      <c r="G981" s="65">
        <v>1700</v>
      </c>
      <c r="H981" s="65">
        <f t="shared" si="966"/>
        <v>1500</v>
      </c>
      <c r="I981" s="65">
        <v>12500</v>
      </c>
      <c r="J981" s="65">
        <f t="shared" si="959"/>
        <v>2000</v>
      </c>
      <c r="K981" s="65">
        <v>2000</v>
      </c>
      <c r="L981" s="65">
        <f t="shared" si="960"/>
        <v>2000</v>
      </c>
      <c r="M981" s="65">
        <v>2000</v>
      </c>
      <c r="N981" s="65">
        <f t="shared" si="961"/>
        <v>2000</v>
      </c>
      <c r="O981" s="65">
        <v>2000</v>
      </c>
      <c r="P981" s="65">
        <f t="shared" si="962"/>
        <v>1500</v>
      </c>
      <c r="Q981" s="65">
        <v>1500</v>
      </c>
      <c r="R981" s="101">
        <f t="shared" si="963"/>
        <v>1857.1428571428571</v>
      </c>
      <c r="S981" s="65">
        <f t="shared" si="964"/>
        <v>3457.1428571428573</v>
      </c>
      <c r="T981" s="71">
        <f t="shared" si="965"/>
        <v>1600.0000000000002</v>
      </c>
      <c r="U981" s="102">
        <f>AVERAGE(S981-R981)/R981</f>
        <v>0.8615384615384617</v>
      </c>
      <c r="V981" s="73">
        <f>MAX(E981,G981,I981,K981,M981,O981,Q981)</f>
        <v>12500</v>
      </c>
      <c r="W981" s="74">
        <f>MIN(E981,G981,I981,K981,M981,O981,Q981)</f>
        <v>1500</v>
      </c>
      <c r="X981" s="79"/>
    </row>
    <row r="982" spans="1:24" ht="16.5" customHeight="1">
      <c r="A982" s="217">
        <v>21</v>
      </c>
      <c r="B982" s="146" t="s">
        <v>197</v>
      </c>
      <c r="C982" s="154" t="s">
        <v>38</v>
      </c>
      <c r="D982" s="65">
        <f t="shared" si="957"/>
        <v>8000</v>
      </c>
      <c r="E982" s="65">
        <v>8000</v>
      </c>
      <c r="F982" s="65">
        <f t="shared" si="958"/>
        <v>10000</v>
      </c>
      <c r="G982" s="65">
        <v>10000</v>
      </c>
      <c r="H982" s="65">
        <f t="shared" si="966"/>
        <v>10000</v>
      </c>
      <c r="I982" s="65">
        <v>7000</v>
      </c>
      <c r="J982" s="65">
        <f t="shared" si="959"/>
        <v>10000</v>
      </c>
      <c r="K982" s="65">
        <v>11000</v>
      </c>
      <c r="L982" s="65">
        <f t="shared" si="960"/>
        <v>18000</v>
      </c>
      <c r="M982" s="65">
        <v>18000</v>
      </c>
      <c r="N982" s="65">
        <f t="shared" si="961"/>
        <v>19000</v>
      </c>
      <c r="O982" s="65">
        <v>19000</v>
      </c>
      <c r="P982" s="65">
        <f t="shared" si="962"/>
        <v>12000</v>
      </c>
      <c r="Q982" s="65">
        <v>12000</v>
      </c>
      <c r="R982" s="101">
        <f t="shared" si="963"/>
        <v>12428.571428571429</v>
      </c>
      <c r="S982" s="65">
        <f t="shared" si="964"/>
        <v>12142.857142857143</v>
      </c>
      <c r="T982" s="71">
        <f t="shared" si="965"/>
        <v>-285.71428571428623</v>
      </c>
      <c r="U982" s="102">
        <f>AVERAGE(S982-R982)/R982</f>
        <v>-2.2988505747126478E-2</v>
      </c>
      <c r="V982" s="73">
        <f>MAX(E982,G982,I982,K982,M982,O982,Q982)</f>
        <v>19000</v>
      </c>
      <c r="W982" s="74">
        <f>MIN(E982,G982,I982,K982,M982,O982,Q982)</f>
        <v>7000</v>
      </c>
      <c r="X982" s="79"/>
    </row>
    <row r="983" spans="1:24" ht="16.5" customHeight="1">
      <c r="A983" s="217">
        <v>22</v>
      </c>
      <c r="B983" s="149" t="s">
        <v>82</v>
      </c>
      <c r="C983" s="82"/>
      <c r="D983" s="82"/>
      <c r="E983" s="83"/>
      <c r="F983" s="82"/>
      <c r="G983" s="83"/>
      <c r="H983" s="82"/>
      <c r="I983" s="83"/>
      <c r="J983" s="82"/>
      <c r="K983" s="83"/>
      <c r="L983" s="82"/>
      <c r="M983" s="83"/>
      <c r="N983" s="82"/>
      <c r="O983" s="83"/>
      <c r="P983" s="82"/>
      <c r="Q983" s="83"/>
      <c r="R983" s="83"/>
      <c r="S983" s="84"/>
      <c r="T983" s="84"/>
      <c r="U983" s="85"/>
      <c r="V983" s="86"/>
      <c r="W983" s="87"/>
      <c r="X983" s="95"/>
    </row>
    <row r="984" spans="1:24" ht="16.5" customHeight="1">
      <c r="A984" s="216"/>
      <c r="B984" s="143" t="s">
        <v>83</v>
      </c>
      <c r="C984" s="107" t="s">
        <v>38</v>
      </c>
      <c r="D984" s="65">
        <f t="shared" ref="D984:D987" si="970">SUM(E870)</f>
        <v>80000</v>
      </c>
      <c r="E984" s="66">
        <v>80000</v>
      </c>
      <c r="F984" s="65">
        <f t="shared" ref="F984:F987" si="971">SUM(G870)</f>
        <v>120000</v>
      </c>
      <c r="G984" s="66">
        <v>120000</v>
      </c>
      <c r="H984" s="65">
        <f t="shared" ref="H984:H987" si="972">SUM(I870)</f>
        <v>120000</v>
      </c>
      <c r="I984" s="66">
        <v>100000</v>
      </c>
      <c r="J984" s="65">
        <f t="shared" ref="J984:J987" si="973">SUM(K870)</f>
        <v>85000</v>
      </c>
      <c r="K984" s="66">
        <v>85000</v>
      </c>
      <c r="L984" s="65">
        <f t="shared" ref="L984:L987" si="974">SUM(M870)</f>
        <v>90000</v>
      </c>
      <c r="M984" s="66">
        <v>90000</v>
      </c>
      <c r="N984" s="65">
        <f t="shared" ref="N984:N987" si="975">SUM(O870)</f>
        <v>65000</v>
      </c>
      <c r="O984" s="66">
        <v>65000</v>
      </c>
      <c r="P984" s="65">
        <f t="shared" ref="P984:P987" si="976">SUM(Q870)</f>
        <v>80000</v>
      </c>
      <c r="Q984" s="66">
        <v>80000</v>
      </c>
      <c r="R984" s="137">
        <f>SUM(D984+F984+H984+J984+L984+N984+P984)/7</f>
        <v>91428.571428571435</v>
      </c>
      <c r="S984" s="66">
        <f>SUM(E984+G984+I984+K984+M984+O984+Q984)/7</f>
        <v>88571.428571428565</v>
      </c>
      <c r="T984" s="75">
        <f>SUM(S984-R984)</f>
        <v>-2857.1428571428696</v>
      </c>
      <c r="U984" s="76">
        <f>AVERAGE(S984-R984)/R984</f>
        <v>-3.1250000000000132E-2</v>
      </c>
      <c r="V984" s="98">
        <f>MAX(E984,G984,I984,K984,M984,O984,Q984)</f>
        <v>120000</v>
      </c>
      <c r="W984" s="138">
        <f>MIN(E984,G984,I984,K984,M984,O984,Q984)</f>
        <v>65000</v>
      </c>
      <c r="X984" s="114"/>
    </row>
    <row r="985" spans="1:24" ht="16.5" customHeight="1">
      <c r="A985" s="242"/>
      <c r="B985" s="79" t="s">
        <v>84</v>
      </c>
      <c r="C985" s="242" t="s">
        <v>38</v>
      </c>
      <c r="D985" s="65">
        <f t="shared" si="970"/>
        <v>30000</v>
      </c>
      <c r="E985" s="65">
        <v>30000</v>
      </c>
      <c r="F985" s="65">
        <f t="shared" si="971"/>
        <v>30000</v>
      </c>
      <c r="G985" s="65">
        <v>30000</v>
      </c>
      <c r="H985" s="65">
        <f t="shared" si="972"/>
        <v>30000</v>
      </c>
      <c r="I985" s="65">
        <v>32000</v>
      </c>
      <c r="J985" s="65">
        <f t="shared" si="973"/>
        <v>30000</v>
      </c>
      <c r="K985" s="65">
        <v>35000</v>
      </c>
      <c r="L985" s="65">
        <f t="shared" si="974"/>
        <v>35000</v>
      </c>
      <c r="M985" s="65">
        <v>35000</v>
      </c>
      <c r="N985" s="65">
        <f t="shared" si="975"/>
        <v>30000</v>
      </c>
      <c r="O985" s="65">
        <v>30000</v>
      </c>
      <c r="P985" s="65">
        <f t="shared" si="976"/>
        <v>30000</v>
      </c>
      <c r="Q985" s="65">
        <v>30000</v>
      </c>
      <c r="R985" s="101">
        <v>22000</v>
      </c>
      <c r="S985" s="65">
        <v>22000</v>
      </c>
      <c r="T985" s="71">
        <f>SUM(S985-R985)</f>
        <v>0</v>
      </c>
      <c r="U985" s="102">
        <f>AVERAGE(S985-R985)/R985</f>
        <v>0</v>
      </c>
      <c r="V985" s="73">
        <f>MAX(E985,G985,I985,K985,M985,O985,Q985)</f>
        <v>35000</v>
      </c>
      <c r="W985" s="73">
        <f>MIN(E985,G985,I985,K985,M985,O985,Q985)</f>
        <v>30000</v>
      </c>
      <c r="X985" s="79"/>
    </row>
    <row r="986" spans="1:24" ht="16.5" customHeight="1">
      <c r="A986" s="170">
        <v>23</v>
      </c>
      <c r="B986" s="95" t="s">
        <v>85</v>
      </c>
      <c r="C986" s="234" t="s">
        <v>38</v>
      </c>
      <c r="D986" s="65">
        <f t="shared" si="970"/>
        <v>3000</v>
      </c>
      <c r="E986" s="64">
        <v>3000</v>
      </c>
      <c r="F986" s="65">
        <f t="shared" si="971"/>
        <v>4000</v>
      </c>
      <c r="G986" s="64">
        <v>4000</v>
      </c>
      <c r="H986" s="65">
        <f t="shared" si="972"/>
        <v>4000</v>
      </c>
      <c r="I986" s="64">
        <v>3000</v>
      </c>
      <c r="J986" s="65">
        <f t="shared" si="973"/>
        <v>4000</v>
      </c>
      <c r="K986" s="64">
        <v>4000</v>
      </c>
      <c r="L986" s="65">
        <f t="shared" si="974"/>
        <v>4000</v>
      </c>
      <c r="M986" s="64">
        <v>6000</v>
      </c>
      <c r="N986" s="65">
        <f t="shared" si="975"/>
        <v>4000</v>
      </c>
      <c r="O986" s="64">
        <v>4000</v>
      </c>
      <c r="P986" s="65">
        <f t="shared" si="976"/>
        <v>3000</v>
      </c>
      <c r="Q986" s="64">
        <v>3000</v>
      </c>
      <c r="R986" s="142">
        <f>SUM(D986+F986+H986+J986+L986+N986+P986)/7</f>
        <v>3714.2857142857142</v>
      </c>
      <c r="S986" s="64">
        <f>SUM(E986+G986+I986+K986+M986+O986+Q986)/7</f>
        <v>3857.1428571428573</v>
      </c>
      <c r="T986" s="92">
        <f>SUM(S986-R986)</f>
        <v>142.85714285714312</v>
      </c>
      <c r="U986" s="94">
        <f>AVERAGE(S986-R986)/R986</f>
        <v>3.8461538461538533E-2</v>
      </c>
      <c r="V986" s="69">
        <f>MAX(E986,G986,I986,K986,M986,O986,Q986)</f>
        <v>6000</v>
      </c>
      <c r="W986" s="70">
        <f>MIN(E986,G986,I986,K986,M986,O986,Q986)</f>
        <v>3000</v>
      </c>
      <c r="X986" s="95"/>
    </row>
    <row r="987" spans="1:24" ht="16.5" customHeight="1">
      <c r="A987" s="170">
        <v>24</v>
      </c>
      <c r="B987" s="95" t="s">
        <v>86</v>
      </c>
      <c r="C987" s="234" t="s">
        <v>87</v>
      </c>
      <c r="D987" s="65">
        <f t="shared" si="970"/>
        <v>18000</v>
      </c>
      <c r="E987" s="64">
        <v>19500</v>
      </c>
      <c r="F987" s="65">
        <f t="shared" si="971"/>
        <v>18000</v>
      </c>
      <c r="G987" s="64">
        <v>16000</v>
      </c>
      <c r="H987" s="65">
        <f t="shared" si="972"/>
        <v>18000</v>
      </c>
      <c r="I987" s="64">
        <v>18000</v>
      </c>
      <c r="J987" s="65">
        <f t="shared" si="973"/>
        <v>18000</v>
      </c>
      <c r="K987" s="64">
        <v>20000</v>
      </c>
      <c r="L987" s="65">
        <f t="shared" si="974"/>
        <v>20000</v>
      </c>
      <c r="M987" s="64">
        <v>20000</v>
      </c>
      <c r="N987" s="65">
        <f t="shared" si="975"/>
        <v>18000</v>
      </c>
      <c r="O987" s="64">
        <v>19000</v>
      </c>
      <c r="P987" s="65">
        <f t="shared" si="976"/>
        <v>18000</v>
      </c>
      <c r="Q987" s="64">
        <v>18000</v>
      </c>
      <c r="R987" s="142">
        <f>SUM(D987+F987+H987+J987+L987+N987+P987)/7</f>
        <v>18285.714285714286</v>
      </c>
      <c r="S987" s="64">
        <f>SUM(E987+G987+I987+K987+M987+O987+Q987)/7</f>
        <v>18642.857142857141</v>
      </c>
      <c r="T987" s="92">
        <f>SUM(S987-R987)</f>
        <v>357.14285714285506</v>
      </c>
      <c r="U987" s="94">
        <f>AVERAGE(S987-R987)/R987</f>
        <v>1.9531249999999886E-2</v>
      </c>
      <c r="V987" s="69">
        <f>MAX(E987,G987,I987,K987,M987,O987,Q987)</f>
        <v>20000</v>
      </c>
      <c r="W987" s="70">
        <f>MIN(E987,G987,I987,K987,M987,O987,Q987)</f>
        <v>16000</v>
      </c>
      <c r="X987" s="95"/>
    </row>
    <row r="988" spans="1:24" ht="16.5" customHeight="1">
      <c r="A988" s="126"/>
      <c r="B988" s="126"/>
      <c r="C988" s="126"/>
      <c r="D988" s="126"/>
      <c r="E988" s="126"/>
      <c r="F988" s="126"/>
      <c r="G988" s="126"/>
      <c r="H988" s="126"/>
      <c r="I988" s="126"/>
      <c r="J988" s="126"/>
      <c r="K988" s="126"/>
      <c r="L988" s="126" t="s">
        <v>88</v>
      </c>
      <c r="M988" s="126"/>
      <c r="N988" s="126"/>
      <c r="O988" s="126" t="s">
        <v>138</v>
      </c>
      <c r="P988" s="126"/>
      <c r="Q988" s="126"/>
      <c r="R988" s="126"/>
      <c r="S988" s="126"/>
      <c r="T988" s="126"/>
      <c r="U988" s="126"/>
      <c r="V988" s="126"/>
      <c r="W988" s="126"/>
      <c r="X988" s="126"/>
    </row>
    <row r="989" spans="1:24" ht="16.5" customHeight="1">
      <c r="A989" s="126"/>
      <c r="B989" s="126"/>
      <c r="C989" s="126"/>
      <c r="D989" s="126"/>
      <c r="E989" s="126"/>
      <c r="F989" s="126"/>
      <c r="G989" s="126"/>
      <c r="H989" s="126"/>
      <c r="I989" s="126"/>
      <c r="J989" s="126"/>
      <c r="K989" s="126"/>
      <c r="L989" s="126"/>
      <c r="M989" s="126"/>
      <c r="N989" s="126"/>
      <c r="O989" s="126"/>
      <c r="P989" s="126"/>
      <c r="Q989" s="126"/>
      <c r="R989" s="126"/>
      <c r="S989" s="126"/>
      <c r="T989" s="126"/>
      <c r="U989" s="126"/>
      <c r="V989" s="126"/>
      <c r="W989" s="126"/>
      <c r="X989" s="126"/>
    </row>
    <row r="990" spans="1:24" ht="16.5" customHeight="1">
      <c r="A990" s="126"/>
      <c r="B990" s="126"/>
      <c r="C990" s="126"/>
      <c r="D990" s="126"/>
      <c r="E990" s="126"/>
      <c r="F990" s="126"/>
      <c r="G990" s="126"/>
      <c r="H990" s="126"/>
      <c r="I990" s="126"/>
      <c r="J990" s="126"/>
      <c r="K990" s="126"/>
      <c r="L990" s="126"/>
      <c r="M990" s="126"/>
      <c r="N990" s="126"/>
      <c r="O990" s="126"/>
      <c r="P990" s="126"/>
      <c r="Q990" s="126"/>
      <c r="R990" s="126"/>
      <c r="S990" s="126"/>
      <c r="T990" s="126"/>
      <c r="U990" s="126"/>
      <c r="V990" s="126"/>
      <c r="W990" s="126"/>
      <c r="X990" s="126"/>
    </row>
    <row r="991" spans="1:24" ht="16.5" customHeight="1">
      <c r="A991" s="126"/>
      <c r="B991" s="126"/>
      <c r="C991" s="126"/>
      <c r="D991" s="126"/>
      <c r="E991" s="126"/>
      <c r="F991" s="126"/>
      <c r="G991" s="126"/>
      <c r="H991" s="126"/>
      <c r="I991" s="126"/>
      <c r="J991" s="126"/>
      <c r="K991" s="126"/>
      <c r="L991" s="126"/>
      <c r="M991" s="126"/>
      <c r="N991" s="126"/>
      <c r="O991" s="126"/>
      <c r="P991" s="126"/>
      <c r="Q991" s="126"/>
      <c r="R991" s="126"/>
      <c r="S991" s="126"/>
      <c r="T991" s="126"/>
      <c r="U991" s="126"/>
      <c r="V991" s="126"/>
      <c r="W991" s="126"/>
      <c r="X991" s="126"/>
    </row>
    <row r="992" spans="1:24" ht="16.5" customHeight="1">
      <c r="A992" s="126"/>
      <c r="B992" s="126"/>
      <c r="C992" s="126"/>
      <c r="D992" s="126"/>
      <c r="E992" s="126"/>
      <c r="F992" s="126"/>
      <c r="G992" s="126"/>
      <c r="H992" s="126"/>
      <c r="I992" s="126"/>
      <c r="J992" s="126"/>
      <c r="K992" s="126"/>
      <c r="L992" s="126"/>
      <c r="M992" s="126"/>
      <c r="N992" s="126"/>
      <c r="O992" s="126"/>
      <c r="P992" s="126"/>
      <c r="Q992" s="126"/>
      <c r="R992" s="126"/>
      <c r="S992" s="126"/>
      <c r="T992" s="126"/>
      <c r="U992" s="126"/>
      <c r="V992" s="126"/>
      <c r="W992" s="126"/>
      <c r="X992" s="126"/>
    </row>
    <row r="993" spans="1:24" ht="16.5" customHeight="1">
      <c r="A993" s="126"/>
      <c r="B993" s="126"/>
      <c r="C993" s="126"/>
      <c r="D993" s="126"/>
      <c r="E993" s="126"/>
      <c r="F993" s="126"/>
      <c r="G993" s="126"/>
      <c r="H993" s="126"/>
      <c r="I993" s="126"/>
      <c r="J993" s="126"/>
      <c r="K993" s="126"/>
      <c r="L993" s="126"/>
      <c r="M993" s="126"/>
      <c r="N993" s="126"/>
      <c r="O993" s="126"/>
      <c r="P993" s="126"/>
      <c r="Q993" s="126"/>
      <c r="R993" s="126"/>
      <c r="S993" s="126"/>
      <c r="T993" s="126"/>
      <c r="U993" s="126"/>
      <c r="V993" s="126"/>
      <c r="W993" s="126"/>
      <c r="X993" s="126"/>
    </row>
    <row r="994" spans="1:24" ht="16.5" customHeight="1">
      <c r="A994" s="122" t="s">
        <v>89</v>
      </c>
      <c r="B994" s="271" t="s">
        <v>90</v>
      </c>
      <c r="C994" s="271"/>
      <c r="D994" s="126"/>
      <c r="E994" s="126"/>
      <c r="F994" s="126"/>
      <c r="G994" s="126"/>
      <c r="H994" s="126"/>
      <c r="I994" s="126"/>
      <c r="J994" s="126"/>
      <c r="K994" s="126"/>
      <c r="L994" s="126"/>
      <c r="M994" s="126"/>
      <c r="N994" s="126"/>
      <c r="O994" s="126"/>
      <c r="P994" s="126"/>
      <c r="Q994" s="126"/>
      <c r="R994" s="126"/>
      <c r="S994" s="126"/>
      <c r="T994" s="126"/>
      <c r="U994" s="126"/>
      <c r="V994" s="126"/>
      <c r="W994" s="126"/>
      <c r="X994" s="126"/>
    </row>
    <row r="995" spans="1:24" ht="16.5" customHeight="1">
      <c r="A995" s="79">
        <v>1</v>
      </c>
      <c r="B995" s="81" t="s">
        <v>91</v>
      </c>
      <c r="C995" s="81"/>
      <c r="D995" s="156"/>
      <c r="E995" s="156"/>
      <c r="F995" s="156"/>
      <c r="G995" s="156"/>
      <c r="H995" s="156"/>
      <c r="I995" s="156"/>
      <c r="J995" s="156"/>
      <c r="K995" s="156"/>
      <c r="L995" s="156"/>
      <c r="M995" s="156"/>
      <c r="N995" s="156"/>
      <c r="O995" s="156"/>
      <c r="P995" s="156"/>
      <c r="Q995" s="156"/>
      <c r="R995" s="156"/>
      <c r="S995" s="156"/>
      <c r="T995" s="156"/>
      <c r="U995" s="156"/>
      <c r="V995" s="156"/>
      <c r="W995" s="156"/>
      <c r="X995" s="88"/>
    </row>
    <row r="996" spans="1:24" ht="16.5" customHeight="1">
      <c r="A996" s="118"/>
      <c r="B996" s="77" t="s">
        <v>92</v>
      </c>
      <c r="C996" s="100" t="s">
        <v>93</v>
      </c>
      <c r="D996" s="64">
        <f>SUM(E882)</f>
        <v>71000</v>
      </c>
      <c r="E996" s="64">
        <v>71000</v>
      </c>
      <c r="F996" s="64">
        <f>SUM(G882)</f>
        <v>71000</v>
      </c>
      <c r="G996" s="64">
        <v>71000</v>
      </c>
      <c r="H996" s="64">
        <f>SUM(I882)</f>
        <v>71000</v>
      </c>
      <c r="I996" s="64">
        <v>71000</v>
      </c>
      <c r="J996" s="64">
        <f>SUM(K882)</f>
        <v>71000</v>
      </c>
      <c r="K996" s="64">
        <v>71000</v>
      </c>
      <c r="L996" s="64">
        <f>SUM(M882)</f>
        <v>71000</v>
      </c>
      <c r="M996" s="64">
        <v>71000</v>
      </c>
      <c r="N996" s="64">
        <f>SUM(O882)</f>
        <v>71000</v>
      </c>
      <c r="O996" s="64">
        <v>71000</v>
      </c>
      <c r="P996" s="64">
        <f>SUM(Q882)</f>
        <v>71000</v>
      </c>
      <c r="Q996" s="64">
        <v>71000</v>
      </c>
      <c r="R996" s="65">
        <f t="shared" ref="R996:R1002" si="977">SUM(D996+F996+H996+J996+L996+N996+P996)/7</f>
        <v>71000</v>
      </c>
      <c r="S996" s="66">
        <f t="shared" ref="S996:S1003" si="978">SUM(E996+G996+I996+K996+M996+O996+Q996)/7</f>
        <v>71000</v>
      </c>
      <c r="T996" s="67">
        <f t="shared" ref="T996:T1003" si="979">SUM(S996-R996)</f>
        <v>0</v>
      </c>
      <c r="U996" s="68">
        <f t="shared" ref="U996:U1003" si="980">AVERAGE(S996-R996)/R996</f>
        <v>0</v>
      </c>
      <c r="V996" s="69">
        <f t="shared" ref="V996:V1003" si="981">MAX(E996,G996,I996,K996,M996,O996,Q996)</f>
        <v>71000</v>
      </c>
      <c r="W996" s="70">
        <f t="shared" ref="W996:W1003" si="982">MIN(E996,G996,I996,K996,M996,O996,Q996)</f>
        <v>71000</v>
      </c>
      <c r="X996" s="95"/>
    </row>
    <row r="997" spans="1:24" ht="16.5" customHeight="1">
      <c r="A997" s="119"/>
      <c r="B997" s="78" t="s">
        <v>94</v>
      </c>
      <c r="C997" s="120" t="s">
        <v>93</v>
      </c>
      <c r="D997" s="64">
        <f t="shared" ref="D997:D1003" si="983">SUM(E883)</f>
        <v>58000</v>
      </c>
      <c r="E997" s="64">
        <v>56500</v>
      </c>
      <c r="F997" s="64">
        <f t="shared" ref="F997:F1003" si="984">SUM(G883)</f>
        <v>58000</v>
      </c>
      <c r="G997" s="64">
        <v>56500</v>
      </c>
      <c r="H997" s="64">
        <f t="shared" ref="H997:H1003" si="985">SUM(I883)</f>
        <v>58000</v>
      </c>
      <c r="I997" s="64">
        <v>56500</v>
      </c>
      <c r="J997" s="64">
        <f t="shared" ref="J997:J1003" si="986">SUM(K883)</f>
        <v>58000</v>
      </c>
      <c r="K997" s="64">
        <v>56500</v>
      </c>
      <c r="L997" s="64">
        <f t="shared" ref="L997:L1003" si="987">SUM(M883)</f>
        <v>58000</v>
      </c>
      <c r="M997" s="64">
        <v>56500</v>
      </c>
      <c r="N997" s="64">
        <f t="shared" ref="N997:N1003" si="988">SUM(O883)</f>
        <v>58000</v>
      </c>
      <c r="O997" s="64">
        <v>56500</v>
      </c>
      <c r="P997" s="64">
        <f t="shared" ref="P997:P1003" si="989">SUM(Q883)</f>
        <v>58000</v>
      </c>
      <c r="Q997" s="64">
        <v>56500</v>
      </c>
      <c r="R997" s="65">
        <f t="shared" si="977"/>
        <v>58000</v>
      </c>
      <c r="S997" s="66">
        <f t="shared" si="978"/>
        <v>56500</v>
      </c>
      <c r="T997" s="71">
        <f t="shared" si="979"/>
        <v>-1500</v>
      </c>
      <c r="U997" s="72">
        <f t="shared" si="980"/>
        <v>-2.5862068965517241E-2</v>
      </c>
      <c r="V997" s="73">
        <f t="shared" si="981"/>
        <v>56500</v>
      </c>
      <c r="W997" s="74">
        <f t="shared" si="982"/>
        <v>56500</v>
      </c>
      <c r="X997" s="79"/>
    </row>
    <row r="998" spans="1:24" ht="16.5" customHeight="1">
      <c r="A998" s="79"/>
      <c r="B998" s="79" t="s">
        <v>95</v>
      </c>
      <c r="C998" s="100" t="s">
        <v>93</v>
      </c>
      <c r="D998" s="64">
        <f t="shared" si="983"/>
        <v>62000</v>
      </c>
      <c r="E998" s="64">
        <v>69000</v>
      </c>
      <c r="F998" s="64">
        <f t="shared" si="984"/>
        <v>62000</v>
      </c>
      <c r="G998" s="64">
        <v>69000</v>
      </c>
      <c r="H998" s="64">
        <f t="shared" si="985"/>
        <v>62000</v>
      </c>
      <c r="I998" s="64">
        <v>69000</v>
      </c>
      <c r="J998" s="64">
        <f t="shared" si="986"/>
        <v>62000</v>
      </c>
      <c r="K998" s="64">
        <v>69000</v>
      </c>
      <c r="L998" s="64">
        <f t="shared" si="987"/>
        <v>62000</v>
      </c>
      <c r="M998" s="64">
        <v>69000</v>
      </c>
      <c r="N998" s="64">
        <f t="shared" si="988"/>
        <v>62000</v>
      </c>
      <c r="O998" s="64">
        <v>69000</v>
      </c>
      <c r="P998" s="64">
        <f t="shared" si="989"/>
        <v>62000</v>
      </c>
      <c r="Q998" s="64">
        <v>69000</v>
      </c>
      <c r="R998" s="65">
        <f t="shared" si="977"/>
        <v>62000</v>
      </c>
      <c r="S998" s="66">
        <f t="shared" si="978"/>
        <v>69000</v>
      </c>
      <c r="T998" s="75">
        <f t="shared" si="979"/>
        <v>7000</v>
      </c>
      <c r="U998" s="76">
        <f t="shared" si="980"/>
        <v>0.11290322580645161</v>
      </c>
      <c r="V998" s="73">
        <f t="shared" si="981"/>
        <v>69000</v>
      </c>
      <c r="W998" s="74">
        <f t="shared" si="982"/>
        <v>69000</v>
      </c>
      <c r="X998" s="79"/>
    </row>
    <row r="999" spans="1:24" ht="16.5" customHeight="1">
      <c r="A999" s="79"/>
      <c r="B999" s="79" t="s">
        <v>96</v>
      </c>
      <c r="C999" s="120" t="s">
        <v>93</v>
      </c>
      <c r="D999" s="64">
        <f t="shared" si="983"/>
        <v>51000</v>
      </c>
      <c r="E999" s="64">
        <v>58000</v>
      </c>
      <c r="F999" s="64">
        <f t="shared" si="984"/>
        <v>51000</v>
      </c>
      <c r="G999" s="64">
        <v>58000</v>
      </c>
      <c r="H999" s="64">
        <f t="shared" si="985"/>
        <v>51000</v>
      </c>
      <c r="I999" s="64">
        <v>58000</v>
      </c>
      <c r="J999" s="64">
        <f t="shared" si="986"/>
        <v>51000</v>
      </c>
      <c r="K999" s="64">
        <v>58000</v>
      </c>
      <c r="L999" s="64">
        <f t="shared" si="987"/>
        <v>51000</v>
      </c>
      <c r="M999" s="64">
        <v>58000</v>
      </c>
      <c r="N999" s="64">
        <f t="shared" si="988"/>
        <v>51000</v>
      </c>
      <c r="O999" s="64">
        <v>58000</v>
      </c>
      <c r="P999" s="64">
        <f t="shared" si="989"/>
        <v>51000</v>
      </c>
      <c r="Q999" s="64">
        <v>58000</v>
      </c>
      <c r="R999" s="65">
        <f t="shared" si="977"/>
        <v>51000</v>
      </c>
      <c r="S999" s="66">
        <f t="shared" si="978"/>
        <v>58000</v>
      </c>
      <c r="T999" s="71">
        <f t="shared" si="979"/>
        <v>7000</v>
      </c>
      <c r="U999" s="72">
        <f t="shared" si="980"/>
        <v>0.13725490196078433</v>
      </c>
      <c r="V999" s="73">
        <f t="shared" si="981"/>
        <v>58000</v>
      </c>
      <c r="W999" s="74">
        <f t="shared" si="982"/>
        <v>58000</v>
      </c>
      <c r="X999" s="79"/>
    </row>
    <row r="1000" spans="1:24" ht="16.5" customHeight="1">
      <c r="A1000" s="79"/>
      <c r="B1000" s="79" t="s">
        <v>97</v>
      </c>
      <c r="C1000" s="120" t="s">
        <v>93</v>
      </c>
      <c r="D1000" s="64">
        <f t="shared" si="983"/>
        <v>60000</v>
      </c>
      <c r="E1000" s="64">
        <v>67000</v>
      </c>
      <c r="F1000" s="64">
        <f t="shared" si="984"/>
        <v>60000</v>
      </c>
      <c r="G1000" s="64">
        <v>67000</v>
      </c>
      <c r="H1000" s="64">
        <f t="shared" si="985"/>
        <v>60000</v>
      </c>
      <c r="I1000" s="64">
        <v>67000</v>
      </c>
      <c r="J1000" s="64">
        <f t="shared" si="986"/>
        <v>60000</v>
      </c>
      <c r="K1000" s="64">
        <v>67000</v>
      </c>
      <c r="L1000" s="64">
        <f t="shared" si="987"/>
        <v>60000</v>
      </c>
      <c r="M1000" s="64">
        <v>67000</v>
      </c>
      <c r="N1000" s="64">
        <f t="shared" si="988"/>
        <v>60000</v>
      </c>
      <c r="O1000" s="64">
        <v>67000</v>
      </c>
      <c r="P1000" s="64">
        <f t="shared" si="989"/>
        <v>60000</v>
      </c>
      <c r="Q1000" s="64">
        <v>67000</v>
      </c>
      <c r="R1000" s="65">
        <f t="shared" si="977"/>
        <v>60000</v>
      </c>
      <c r="S1000" s="66">
        <f t="shared" si="978"/>
        <v>67000</v>
      </c>
      <c r="T1000" s="71">
        <f t="shared" si="979"/>
        <v>7000</v>
      </c>
      <c r="U1000" s="72">
        <f t="shared" si="980"/>
        <v>0.11666666666666667</v>
      </c>
      <c r="V1000" s="73">
        <f t="shared" si="981"/>
        <v>67000</v>
      </c>
      <c r="W1000" s="74">
        <f t="shared" si="982"/>
        <v>67000</v>
      </c>
      <c r="X1000" s="79"/>
    </row>
    <row r="1001" spans="1:24" ht="16.5" customHeight="1">
      <c r="A1001" s="79"/>
      <c r="B1001" s="79" t="s">
        <v>98</v>
      </c>
      <c r="C1001" s="120" t="s">
        <v>93</v>
      </c>
      <c r="D1001" s="64">
        <f t="shared" si="983"/>
        <v>49000</v>
      </c>
      <c r="E1001" s="64">
        <v>56000</v>
      </c>
      <c r="F1001" s="64">
        <f t="shared" si="984"/>
        <v>49000</v>
      </c>
      <c r="G1001" s="64">
        <v>56000</v>
      </c>
      <c r="H1001" s="64">
        <f t="shared" si="985"/>
        <v>49000</v>
      </c>
      <c r="I1001" s="64">
        <v>56000</v>
      </c>
      <c r="J1001" s="64">
        <f t="shared" si="986"/>
        <v>49000</v>
      </c>
      <c r="K1001" s="64">
        <v>56000</v>
      </c>
      <c r="L1001" s="64">
        <f t="shared" si="987"/>
        <v>49000</v>
      </c>
      <c r="M1001" s="64">
        <v>56000</v>
      </c>
      <c r="N1001" s="64">
        <f t="shared" si="988"/>
        <v>49000</v>
      </c>
      <c r="O1001" s="64">
        <v>56000</v>
      </c>
      <c r="P1001" s="64">
        <f t="shared" si="989"/>
        <v>49000</v>
      </c>
      <c r="Q1001" s="64">
        <v>56000</v>
      </c>
      <c r="R1001" s="65">
        <f t="shared" si="977"/>
        <v>49000</v>
      </c>
      <c r="S1001" s="66">
        <f t="shared" si="978"/>
        <v>56000</v>
      </c>
      <c r="T1001" s="71">
        <f t="shared" si="979"/>
        <v>7000</v>
      </c>
      <c r="U1001" s="72">
        <f t="shared" si="980"/>
        <v>0.14285714285714285</v>
      </c>
      <c r="V1001" s="73">
        <f t="shared" si="981"/>
        <v>56000</v>
      </c>
      <c r="W1001" s="74">
        <f t="shared" si="982"/>
        <v>56000</v>
      </c>
      <c r="X1001" s="79"/>
    </row>
    <row r="1002" spans="1:24" ht="16.5" customHeight="1">
      <c r="A1002" s="79"/>
      <c r="B1002" s="79" t="s">
        <v>99</v>
      </c>
      <c r="C1002" s="120" t="s">
        <v>93</v>
      </c>
      <c r="D1002" s="64">
        <f t="shared" si="983"/>
        <v>51000</v>
      </c>
      <c r="E1002" s="64">
        <v>58000</v>
      </c>
      <c r="F1002" s="64">
        <f t="shared" si="984"/>
        <v>51000</v>
      </c>
      <c r="G1002" s="64">
        <v>58000</v>
      </c>
      <c r="H1002" s="64">
        <f t="shared" si="985"/>
        <v>51000</v>
      </c>
      <c r="I1002" s="64">
        <v>58000</v>
      </c>
      <c r="J1002" s="64">
        <f t="shared" si="986"/>
        <v>51000</v>
      </c>
      <c r="K1002" s="64">
        <v>58000</v>
      </c>
      <c r="L1002" s="64">
        <f t="shared" si="987"/>
        <v>51000</v>
      </c>
      <c r="M1002" s="64">
        <v>58000</v>
      </c>
      <c r="N1002" s="64">
        <f t="shared" si="988"/>
        <v>51000</v>
      </c>
      <c r="O1002" s="64">
        <v>58000</v>
      </c>
      <c r="P1002" s="64">
        <f t="shared" si="989"/>
        <v>51000</v>
      </c>
      <c r="Q1002" s="64">
        <v>58000</v>
      </c>
      <c r="R1002" s="65">
        <f t="shared" si="977"/>
        <v>51000</v>
      </c>
      <c r="S1002" s="66">
        <f t="shared" si="978"/>
        <v>58000</v>
      </c>
      <c r="T1002" s="71">
        <f t="shared" si="979"/>
        <v>7000</v>
      </c>
      <c r="U1002" s="72">
        <f t="shared" si="980"/>
        <v>0.13725490196078433</v>
      </c>
      <c r="V1002" s="73">
        <f t="shared" si="981"/>
        <v>58000</v>
      </c>
      <c r="W1002" s="74">
        <f t="shared" si="982"/>
        <v>58000</v>
      </c>
      <c r="X1002" s="79"/>
    </row>
    <row r="1003" spans="1:24" ht="16.5" customHeight="1">
      <c r="A1003" s="79"/>
      <c r="B1003" s="79" t="s">
        <v>100</v>
      </c>
      <c r="C1003" s="230" t="s">
        <v>93</v>
      </c>
      <c r="D1003" s="64">
        <f t="shared" si="983"/>
        <v>40500</v>
      </c>
      <c r="E1003" s="64">
        <v>46500</v>
      </c>
      <c r="F1003" s="64">
        <f t="shared" si="984"/>
        <v>40500</v>
      </c>
      <c r="G1003" s="64">
        <v>46500</v>
      </c>
      <c r="H1003" s="64">
        <f t="shared" si="985"/>
        <v>40500</v>
      </c>
      <c r="I1003" s="64">
        <v>46500</v>
      </c>
      <c r="J1003" s="64">
        <f t="shared" si="986"/>
        <v>40500</v>
      </c>
      <c r="K1003" s="64">
        <v>46500</v>
      </c>
      <c r="L1003" s="64">
        <f t="shared" si="987"/>
        <v>40500</v>
      </c>
      <c r="M1003" s="64">
        <v>46500</v>
      </c>
      <c r="N1003" s="64">
        <f t="shared" si="988"/>
        <v>40500</v>
      </c>
      <c r="O1003" s="64">
        <v>46500</v>
      </c>
      <c r="P1003" s="64">
        <f t="shared" si="989"/>
        <v>40500</v>
      </c>
      <c r="Q1003" s="64">
        <v>46500</v>
      </c>
      <c r="R1003" s="66">
        <f>SUM(D1003+F1003+H1003+J1003+L1003+N1003+P1003)/7</f>
        <v>40500</v>
      </c>
      <c r="S1003" s="66">
        <f t="shared" si="978"/>
        <v>46500</v>
      </c>
      <c r="T1003" s="71">
        <f t="shared" si="979"/>
        <v>6000</v>
      </c>
      <c r="U1003" s="72">
        <f t="shared" si="980"/>
        <v>0.14814814814814814</v>
      </c>
      <c r="V1003" s="73">
        <f t="shared" si="981"/>
        <v>46500</v>
      </c>
      <c r="W1003" s="74">
        <f t="shared" si="982"/>
        <v>46500</v>
      </c>
      <c r="X1003" s="80"/>
    </row>
    <row r="1004" spans="1:24" ht="16.5" customHeight="1">
      <c r="A1004" s="79">
        <v>2</v>
      </c>
      <c r="B1004" s="81" t="s">
        <v>101</v>
      </c>
      <c r="C1004" s="82"/>
      <c r="D1004" s="83"/>
      <c r="E1004" s="83"/>
      <c r="F1004" s="83"/>
      <c r="G1004" s="83"/>
      <c r="H1004" s="83"/>
      <c r="I1004" s="83"/>
      <c r="J1004" s="83"/>
      <c r="K1004" s="83"/>
      <c r="L1004" s="83"/>
      <c r="M1004" s="83"/>
      <c r="N1004" s="83"/>
      <c r="O1004" s="83"/>
      <c r="P1004" s="83"/>
      <c r="Q1004" s="83"/>
      <c r="R1004" s="83"/>
      <c r="S1004" s="83"/>
      <c r="T1004" s="84"/>
      <c r="U1004" s="85"/>
      <c r="V1004" s="86"/>
      <c r="W1004" s="87"/>
      <c r="X1004" s="88"/>
    </row>
    <row r="1005" spans="1:24" ht="16.5" customHeight="1">
      <c r="A1005" s="79"/>
      <c r="B1005" s="79" t="s">
        <v>102</v>
      </c>
      <c r="C1005" s="217" t="s">
        <v>38</v>
      </c>
      <c r="D1005" s="64">
        <f>SUM(E891)</f>
        <v>9000</v>
      </c>
      <c r="E1005" s="64">
        <v>9000</v>
      </c>
      <c r="F1005" s="64">
        <f>SUM(G891)</f>
        <v>9000</v>
      </c>
      <c r="G1005" s="64">
        <v>9000</v>
      </c>
      <c r="H1005" s="64">
        <f>SUM(I891)</f>
        <v>9000</v>
      </c>
      <c r="I1005" s="64">
        <v>9000</v>
      </c>
      <c r="J1005" s="64">
        <f>SUM(K891)</f>
        <v>9000</v>
      </c>
      <c r="K1005" s="64">
        <v>9000</v>
      </c>
      <c r="L1005" s="64">
        <f>SUM(M891)</f>
        <v>9000</v>
      </c>
      <c r="M1005" s="64">
        <v>9000</v>
      </c>
      <c r="N1005" s="64">
        <f>SUM(O891)</f>
        <v>9000</v>
      </c>
      <c r="O1005" s="64">
        <v>9000</v>
      </c>
      <c r="P1005" s="64">
        <f>SUM(Q891)</f>
        <v>9000</v>
      </c>
      <c r="Q1005" s="64">
        <v>9000</v>
      </c>
      <c r="R1005" s="64">
        <f t="shared" ref="R1005:R1009" si="990">SUM(D1005+F1005+H1005+J1005+L1005+N1005+P1005)/7</f>
        <v>9000</v>
      </c>
      <c r="S1005" s="66">
        <f t="shared" ref="S1005:S1009" si="991">SUM(E1005+G1005+I1005+K1005+M1005+O1005+Q1005)/7</f>
        <v>9000</v>
      </c>
      <c r="T1005" s="67">
        <f>SUM(S1005-R1005)</f>
        <v>0</v>
      </c>
      <c r="U1005" s="68">
        <f>AVERAGE(S1005-R1005)/R1005</f>
        <v>0</v>
      </c>
      <c r="V1005" s="89">
        <f>MAX(E1005,G1005,I1005,K1005,M1005,O1005,Q1005)</f>
        <v>9000</v>
      </c>
      <c r="W1005" s="90">
        <f>MIN(E1005,G1005,I1005,K1005,M1005,O1005,Q1005)</f>
        <v>9000</v>
      </c>
      <c r="X1005" s="114"/>
    </row>
    <row r="1006" spans="1:24" ht="16.5" customHeight="1">
      <c r="A1006" s="79"/>
      <c r="B1006" s="91" t="s">
        <v>103</v>
      </c>
      <c r="C1006" s="242" t="s">
        <v>38</v>
      </c>
      <c r="D1006" s="64">
        <f>SUM(E892)</f>
        <v>12000</v>
      </c>
      <c r="E1006" s="64">
        <v>12000</v>
      </c>
      <c r="F1006" s="64">
        <f>SUM(G892)</f>
        <v>12000</v>
      </c>
      <c r="G1006" s="64">
        <v>12000</v>
      </c>
      <c r="H1006" s="64">
        <f>SUM(I892)</f>
        <v>12000</v>
      </c>
      <c r="I1006" s="64">
        <v>12000</v>
      </c>
      <c r="J1006" s="64">
        <f>SUM(K892)</f>
        <v>12000</v>
      </c>
      <c r="K1006" s="64">
        <v>12000</v>
      </c>
      <c r="L1006" s="64">
        <f>SUM(M892)</f>
        <v>12000</v>
      </c>
      <c r="M1006" s="64">
        <v>12000</v>
      </c>
      <c r="N1006" s="64">
        <f>SUM(O892)</f>
        <v>12000</v>
      </c>
      <c r="O1006" s="64">
        <v>12000</v>
      </c>
      <c r="P1006" s="64">
        <f>SUM(Q892)</f>
        <v>12000</v>
      </c>
      <c r="Q1006" s="64">
        <v>12000</v>
      </c>
      <c r="R1006" s="65">
        <f t="shared" si="990"/>
        <v>12000</v>
      </c>
      <c r="S1006" s="66">
        <f t="shared" si="991"/>
        <v>12000</v>
      </c>
      <c r="T1006" s="71">
        <f>SUM(S1006-R1006)</f>
        <v>0</v>
      </c>
      <c r="U1006" s="72">
        <f>AVERAGE(S1006-R1006)/R1006</f>
        <v>0</v>
      </c>
      <c r="V1006" s="73">
        <f>MAX(E1006,G1006,I1006,K1006,M1006,O1006,Q1006)</f>
        <v>12000</v>
      </c>
      <c r="W1006" s="73">
        <f>MIN(E1006,G1006,I1006,K1006,M1006,O1006,Q1006)</f>
        <v>12000</v>
      </c>
      <c r="X1006" s="79"/>
    </row>
    <row r="1007" spans="1:24" ht="16.5" customHeight="1">
      <c r="A1007" s="121"/>
      <c r="B1007" s="77" t="s">
        <v>104</v>
      </c>
      <c r="C1007" s="100" t="s">
        <v>38</v>
      </c>
      <c r="D1007" s="64">
        <f>SUM(E893)</f>
        <v>6000</v>
      </c>
      <c r="E1007" s="64">
        <v>6000</v>
      </c>
      <c r="F1007" s="64">
        <f>SUM(G893)</f>
        <v>6000</v>
      </c>
      <c r="G1007" s="64">
        <v>6000</v>
      </c>
      <c r="H1007" s="64">
        <f>SUM(I893)</f>
        <v>6000</v>
      </c>
      <c r="I1007" s="64">
        <v>6000</v>
      </c>
      <c r="J1007" s="64">
        <f>SUM(K893)</f>
        <v>6000</v>
      </c>
      <c r="K1007" s="64">
        <v>6000</v>
      </c>
      <c r="L1007" s="64">
        <f>SUM(M893)</f>
        <v>6000</v>
      </c>
      <c r="M1007" s="64">
        <v>6000</v>
      </c>
      <c r="N1007" s="64">
        <f>SUM(O893)</f>
        <v>6000</v>
      </c>
      <c r="O1007" s="64">
        <v>6000</v>
      </c>
      <c r="P1007" s="64">
        <f>SUM(Q893)</f>
        <v>6000</v>
      </c>
      <c r="Q1007" s="64">
        <v>6000</v>
      </c>
      <c r="R1007" s="65">
        <f t="shared" si="990"/>
        <v>6000</v>
      </c>
      <c r="S1007" s="66">
        <f t="shared" si="991"/>
        <v>6000</v>
      </c>
      <c r="T1007" s="92">
        <f>SUM(S1007-R1007)</f>
        <v>0</v>
      </c>
      <c r="U1007" s="93">
        <f>AVERAGE(S1007-R1007)/R1007</f>
        <v>0</v>
      </c>
      <c r="V1007" s="69">
        <f>MAX(E1007,G1007,I1007,K1007,M1007,O1007,Q1007)</f>
        <v>6000</v>
      </c>
      <c r="W1007" s="70">
        <f>MIN(E1007,G1007,I1007,K1007,M1007,O1007,Q1007)</f>
        <v>6000</v>
      </c>
      <c r="X1007" s="95"/>
    </row>
    <row r="1008" spans="1:24" ht="16.5" customHeight="1">
      <c r="A1008" s="79"/>
      <c r="B1008" s="91" t="s">
        <v>105</v>
      </c>
      <c r="C1008" s="242" t="s">
        <v>38</v>
      </c>
      <c r="D1008" s="64">
        <f>SUM(E894)</f>
        <v>5000</v>
      </c>
      <c r="E1008" s="64">
        <v>5000</v>
      </c>
      <c r="F1008" s="64">
        <f>SUM(G894)</f>
        <v>5000</v>
      </c>
      <c r="G1008" s="64">
        <v>5000</v>
      </c>
      <c r="H1008" s="64">
        <f>SUM(I894)</f>
        <v>5000</v>
      </c>
      <c r="I1008" s="64">
        <v>5000</v>
      </c>
      <c r="J1008" s="64">
        <f>SUM(K894)</f>
        <v>5000</v>
      </c>
      <c r="K1008" s="64">
        <v>5000</v>
      </c>
      <c r="L1008" s="64">
        <f>SUM(M894)</f>
        <v>5000</v>
      </c>
      <c r="M1008" s="64">
        <v>5000</v>
      </c>
      <c r="N1008" s="64">
        <f>SUM(O894)</f>
        <v>5000</v>
      </c>
      <c r="O1008" s="64">
        <v>5000</v>
      </c>
      <c r="P1008" s="64">
        <f>SUM(Q894)</f>
        <v>5000</v>
      </c>
      <c r="Q1008" s="64">
        <v>5000</v>
      </c>
      <c r="R1008" s="65">
        <f t="shared" si="990"/>
        <v>5000</v>
      </c>
      <c r="S1008" s="66">
        <f t="shared" si="991"/>
        <v>5000</v>
      </c>
      <c r="T1008" s="71">
        <f>SUM(S1008-R1008)</f>
        <v>0</v>
      </c>
      <c r="U1008" s="72">
        <f>AVERAGE(S1008-R1008)/R1008</f>
        <v>0</v>
      </c>
      <c r="V1008" s="73">
        <f>MAX(E1008,G1008,I1008,K1008,M1008,O1008,Q1008)</f>
        <v>5000</v>
      </c>
      <c r="W1008" s="73">
        <f>MIN(E1008,G1008,I1008,K1008,M1008,O1008,Q1008)</f>
        <v>5000</v>
      </c>
      <c r="X1008" s="79"/>
    </row>
    <row r="1009" spans="1:24" ht="16.5" customHeight="1">
      <c r="A1009" s="79"/>
      <c r="B1009" s="91" t="s">
        <v>106</v>
      </c>
      <c r="C1009" s="242" t="s">
        <v>38</v>
      </c>
      <c r="D1009" s="64">
        <f>SUM(E895)</f>
        <v>5000</v>
      </c>
      <c r="E1009" s="64">
        <v>5000</v>
      </c>
      <c r="F1009" s="64">
        <f>SUM(G895)</f>
        <v>5000</v>
      </c>
      <c r="G1009" s="64">
        <v>5000</v>
      </c>
      <c r="H1009" s="64">
        <f>SUM(I895)</f>
        <v>5000</v>
      </c>
      <c r="I1009" s="64">
        <v>5000</v>
      </c>
      <c r="J1009" s="64">
        <f>SUM(K895)</f>
        <v>5000</v>
      </c>
      <c r="K1009" s="64">
        <v>5000</v>
      </c>
      <c r="L1009" s="64">
        <f>SUM(M895)</f>
        <v>5000</v>
      </c>
      <c r="M1009" s="64">
        <v>5000</v>
      </c>
      <c r="N1009" s="64">
        <f>SUM(O895)</f>
        <v>5000</v>
      </c>
      <c r="O1009" s="64">
        <v>5000</v>
      </c>
      <c r="P1009" s="64">
        <f>SUM(Q895)</f>
        <v>5000</v>
      </c>
      <c r="Q1009" s="64">
        <v>5000</v>
      </c>
      <c r="R1009" s="65">
        <f t="shared" si="990"/>
        <v>5000</v>
      </c>
      <c r="S1009" s="66">
        <f t="shared" si="991"/>
        <v>5000</v>
      </c>
      <c r="T1009" s="71">
        <f>SUM(S1009-R1009)</f>
        <v>0</v>
      </c>
      <c r="U1009" s="72">
        <f>AVERAGE(S1009-R1009)/R1009</f>
        <v>0</v>
      </c>
      <c r="V1009" s="73">
        <f>MAX(E1009,G1009,I1009,K1009,M1009,O1009,Q1009)</f>
        <v>5000</v>
      </c>
      <c r="W1009" s="74">
        <f>MIN(E1009,G1009,I1009,K1009,M1009,O1009,Q1009)</f>
        <v>5000</v>
      </c>
      <c r="X1009" s="79"/>
    </row>
    <row r="1010" spans="1:24" ht="16.5" customHeight="1">
      <c r="A1010" s="79">
        <v>3</v>
      </c>
      <c r="B1010" s="81" t="s">
        <v>107</v>
      </c>
      <c r="C1010" s="82"/>
      <c r="D1010" s="83"/>
      <c r="E1010" s="83"/>
      <c r="F1010" s="83"/>
      <c r="G1010" s="83"/>
      <c r="H1010" s="83"/>
      <c r="I1010" s="83"/>
      <c r="J1010" s="83"/>
      <c r="K1010" s="83"/>
      <c r="L1010" s="83"/>
      <c r="M1010" s="83"/>
      <c r="N1010" s="83"/>
      <c r="O1010" s="83"/>
      <c r="P1010" s="83"/>
      <c r="Q1010" s="83"/>
      <c r="R1010" s="83"/>
      <c r="S1010" s="83"/>
      <c r="T1010" s="84"/>
      <c r="U1010" s="85"/>
      <c r="V1010" s="86"/>
      <c r="W1010" s="87"/>
      <c r="X1010" s="79"/>
    </row>
    <row r="1011" spans="1:24" ht="16.5" customHeight="1">
      <c r="A1011" s="79"/>
      <c r="B1011" s="79" t="s">
        <v>108</v>
      </c>
      <c r="C1011" s="82"/>
      <c r="D1011" s="83"/>
      <c r="E1011" s="83"/>
      <c r="F1011" s="83"/>
      <c r="G1011" s="83"/>
      <c r="H1011" s="83"/>
      <c r="I1011" s="83"/>
      <c r="J1011" s="83"/>
      <c r="K1011" s="83"/>
      <c r="L1011" s="83"/>
      <c r="M1011" s="83"/>
      <c r="N1011" s="83"/>
      <c r="O1011" s="83"/>
      <c r="P1011" s="83"/>
      <c r="Q1011" s="83"/>
      <c r="R1011" s="83"/>
      <c r="S1011" s="83"/>
      <c r="T1011" s="92"/>
      <c r="U1011" s="94"/>
      <c r="V1011" s="69"/>
      <c r="W1011" s="70"/>
      <c r="X1011" s="95"/>
    </row>
    <row r="1012" spans="1:24" ht="16.5" customHeight="1">
      <c r="A1012" s="79"/>
      <c r="B1012" s="91" t="s">
        <v>109</v>
      </c>
      <c r="C1012" s="242" t="s">
        <v>110</v>
      </c>
      <c r="D1012" s="64">
        <f>SUM(E898)</f>
        <v>49000</v>
      </c>
      <c r="E1012" s="64">
        <v>46000</v>
      </c>
      <c r="F1012" s="64">
        <f>SUM(G898)</f>
        <v>49000</v>
      </c>
      <c r="G1012" s="64">
        <v>46000</v>
      </c>
      <c r="H1012" s="64">
        <f>SUM(I898)</f>
        <v>49000</v>
      </c>
      <c r="I1012" s="64">
        <v>47500</v>
      </c>
      <c r="J1012" s="64">
        <f>SUM(K898)</f>
        <v>49000</v>
      </c>
      <c r="K1012" s="64">
        <v>46000</v>
      </c>
      <c r="L1012" s="64">
        <f>SUM(M898)</f>
        <v>49000</v>
      </c>
      <c r="M1012" s="64">
        <v>47500</v>
      </c>
      <c r="N1012" s="64">
        <f>SUM(O898)</f>
        <v>49000</v>
      </c>
      <c r="O1012" s="64">
        <v>46000</v>
      </c>
      <c r="P1012" s="64">
        <f>SUM(Q898)</f>
        <v>49000</v>
      </c>
      <c r="Q1012" s="64">
        <v>47500</v>
      </c>
      <c r="R1012" s="65">
        <f>SUM(D1012+F1012+H1012+J1012+L1012+N1012+P1012)/7</f>
        <v>49000</v>
      </c>
      <c r="S1012" s="66">
        <f t="shared" ref="S1012:S1016" si="992">SUM(E1012+G1012+I1012+K1012+M1012+O1012+Q1012)/7</f>
        <v>46642.857142857145</v>
      </c>
      <c r="T1012" s="71">
        <f>SUM(S1012-R1012)</f>
        <v>-2357.1428571428551</v>
      </c>
      <c r="U1012" s="72">
        <f>AVERAGE(S1012-R1012)/R1012</f>
        <v>-4.8104956268221533E-2</v>
      </c>
      <c r="V1012" s="73">
        <f>MAX(E1012,G1012,I1012,K1012,M1012,O1012,Q1012)</f>
        <v>47500</v>
      </c>
      <c r="W1012" s="73">
        <f>MIN(E1012,G1012,I1012,K1012,M1012,O1012,Q1012)</f>
        <v>46000</v>
      </c>
      <c r="X1012" s="79"/>
    </row>
    <row r="1013" spans="1:24" ht="16.5" customHeight="1">
      <c r="A1013" s="79"/>
      <c r="B1013" s="91" t="s">
        <v>111</v>
      </c>
      <c r="C1013" s="242" t="s">
        <v>110</v>
      </c>
      <c r="D1013" s="64">
        <f>SUM(E899)</f>
        <v>59000</v>
      </c>
      <c r="E1013" s="64">
        <v>75000</v>
      </c>
      <c r="F1013" s="64">
        <f>SUM(G899)</f>
        <v>59000</v>
      </c>
      <c r="G1013" s="64">
        <v>75000</v>
      </c>
      <c r="H1013" s="64">
        <f>SUM(I899)</f>
        <v>59000</v>
      </c>
      <c r="I1013" s="64">
        <v>75000</v>
      </c>
      <c r="J1013" s="64">
        <f>SUM(K899)</f>
        <v>59000</v>
      </c>
      <c r="K1013" s="64">
        <v>75000</v>
      </c>
      <c r="L1013" s="64">
        <f>SUM(M899)</f>
        <v>59000</v>
      </c>
      <c r="M1013" s="64">
        <v>75000</v>
      </c>
      <c r="N1013" s="64">
        <f>SUM(O899)</f>
        <v>59000</v>
      </c>
      <c r="O1013" s="64">
        <v>75000</v>
      </c>
      <c r="P1013" s="64">
        <f>SUM(Q899)</f>
        <v>59000</v>
      </c>
      <c r="Q1013" s="64">
        <v>75000</v>
      </c>
      <c r="R1013" s="65">
        <f>SUM(D1013+F1013+H1013+J1013+L1013+N1013+P1013)/7</f>
        <v>59000</v>
      </c>
      <c r="S1013" s="66">
        <f t="shared" si="992"/>
        <v>75000</v>
      </c>
      <c r="T1013" s="71">
        <f>SUM(S1013-R1013)</f>
        <v>16000</v>
      </c>
      <c r="U1013" s="72">
        <f>AVERAGE(S1013-R1013)/R1013</f>
        <v>0.2711864406779661</v>
      </c>
      <c r="V1013" s="73">
        <f>MAX(E1013,G1013,I1013,K1013,M1013,O1013,Q1013)</f>
        <v>75000</v>
      </c>
      <c r="W1013" s="73">
        <f>MIN(E1013,G1013,I1013,K1013,M1013,O1013,Q1013)</f>
        <v>75000</v>
      </c>
      <c r="X1013" s="79"/>
    </row>
    <row r="1014" spans="1:24" ht="16.5" customHeight="1">
      <c r="A1014" s="79"/>
      <c r="B1014" s="79" t="s">
        <v>112</v>
      </c>
      <c r="C1014" s="82"/>
      <c r="D1014" s="83"/>
      <c r="E1014" s="83"/>
      <c r="F1014" s="83"/>
      <c r="G1014" s="83"/>
      <c r="H1014" s="83"/>
      <c r="I1014" s="83"/>
      <c r="J1014" s="83"/>
      <c r="K1014" s="83"/>
      <c r="L1014" s="83"/>
      <c r="M1014" s="83"/>
      <c r="N1014" s="83"/>
      <c r="O1014" s="83"/>
      <c r="P1014" s="83"/>
      <c r="Q1014" s="83"/>
      <c r="R1014" s="83"/>
      <c r="S1014" s="66">
        <f t="shared" si="992"/>
        <v>0</v>
      </c>
      <c r="T1014" s="71"/>
      <c r="U1014" s="72"/>
      <c r="V1014" s="73"/>
      <c r="W1014" s="73"/>
      <c r="X1014" s="79"/>
    </row>
    <row r="1015" spans="1:24" ht="16.5" customHeight="1">
      <c r="A1015" s="79"/>
      <c r="B1015" s="91" t="s">
        <v>109</v>
      </c>
      <c r="C1015" s="242" t="s">
        <v>110</v>
      </c>
      <c r="D1015" s="64">
        <f>SUM(E901)</f>
        <v>25000</v>
      </c>
      <c r="E1015" s="64">
        <v>28000</v>
      </c>
      <c r="F1015" s="64">
        <f>SUM(G901)</f>
        <v>25000</v>
      </c>
      <c r="G1015" s="64">
        <v>30000</v>
      </c>
      <c r="H1015" s="64">
        <f>SUM(I901)</f>
        <v>25000</v>
      </c>
      <c r="I1015" s="64">
        <v>37500</v>
      </c>
      <c r="J1015" s="64">
        <f>SUM(K901)</f>
        <v>25000</v>
      </c>
      <c r="K1015" s="64">
        <v>30000</v>
      </c>
      <c r="L1015" s="64">
        <f>SUM(M901)</f>
        <v>25000</v>
      </c>
      <c r="M1015" s="64">
        <v>37500</v>
      </c>
      <c r="N1015" s="64">
        <f>SUM(O901)</f>
        <v>25000</v>
      </c>
      <c r="O1015" s="64">
        <v>30000</v>
      </c>
      <c r="P1015" s="64">
        <f>SUM(Q901)</f>
        <v>25000</v>
      </c>
      <c r="Q1015" s="64">
        <v>37500</v>
      </c>
      <c r="R1015" s="65">
        <f>SUM(D1015+F1015+H1015+J1015+L1015+N1015+P1015)/7</f>
        <v>25000</v>
      </c>
      <c r="S1015" s="66">
        <f t="shared" si="992"/>
        <v>32928.571428571428</v>
      </c>
      <c r="T1015" s="71">
        <f>SUM(S1015-R1015)</f>
        <v>7928.5714285714275</v>
      </c>
      <c r="U1015" s="72">
        <f>AVERAGE(S1015-R1015)/R1015</f>
        <v>0.31714285714285712</v>
      </c>
      <c r="V1015" s="73">
        <f>MAX(E1015,G1015,I1015,K1015,M1015,O1015,Q1015)</f>
        <v>37500</v>
      </c>
      <c r="W1015" s="73">
        <f>MIN(E1015,G1015,I1015,K1015,M1015,O1015,Q1015)</f>
        <v>28000</v>
      </c>
      <c r="X1015" s="79"/>
    </row>
    <row r="1016" spans="1:24" ht="16.5" customHeight="1">
      <c r="A1016" s="79"/>
      <c r="B1016" s="91" t="s">
        <v>111</v>
      </c>
      <c r="C1016" s="242" t="s">
        <v>110</v>
      </c>
      <c r="D1016" s="64">
        <f>SUM(E902)</f>
        <v>35000</v>
      </c>
      <c r="E1016" s="64">
        <v>38000</v>
      </c>
      <c r="F1016" s="64">
        <f>SUM(G902)</f>
        <v>35000</v>
      </c>
      <c r="G1016" s="64">
        <v>38000</v>
      </c>
      <c r="H1016" s="64">
        <f>SUM(I902)</f>
        <v>35000</v>
      </c>
      <c r="I1016" s="64">
        <v>55000</v>
      </c>
      <c r="J1016" s="64">
        <f>SUM(K902)</f>
        <v>35000</v>
      </c>
      <c r="K1016" s="64">
        <v>38000</v>
      </c>
      <c r="L1016" s="64">
        <f>SUM(M902)</f>
        <v>35000</v>
      </c>
      <c r="M1016" s="64">
        <v>55000</v>
      </c>
      <c r="N1016" s="64">
        <f>SUM(O902)</f>
        <v>35000</v>
      </c>
      <c r="O1016" s="64">
        <v>38000</v>
      </c>
      <c r="P1016" s="64">
        <f>SUM(Q902)</f>
        <v>35000</v>
      </c>
      <c r="Q1016" s="64">
        <v>55000</v>
      </c>
      <c r="R1016" s="65">
        <f>SUM(D1016+F1016+H1016+J1016+L1016+N1016+P1016)/7</f>
        <v>35000</v>
      </c>
      <c r="S1016" s="66">
        <f t="shared" si="992"/>
        <v>45285.714285714283</v>
      </c>
      <c r="T1016" s="71">
        <f>SUM(S1016-R1016)</f>
        <v>10285.714285714283</v>
      </c>
      <c r="U1016" s="72">
        <f>AVERAGE(S1016-R1016)/R1016</f>
        <v>0.29387755102040808</v>
      </c>
      <c r="V1016" s="73">
        <f>MAX(E1016,G1016,I1016,K1016,M1016,O1016,Q1016)</f>
        <v>55000</v>
      </c>
      <c r="W1016" s="73">
        <f>MIN(E1016,G1016,I1016,K1016,M1016,O1016,Q1016)</f>
        <v>38000</v>
      </c>
      <c r="X1016" s="80"/>
    </row>
    <row r="1017" spans="1:24" ht="16.5" customHeight="1">
      <c r="A1017" s="79">
        <v>4</v>
      </c>
      <c r="B1017" s="81" t="s">
        <v>113</v>
      </c>
      <c r="C1017" s="82"/>
      <c r="D1017" s="83"/>
      <c r="E1017" s="83"/>
      <c r="F1017" s="83"/>
      <c r="G1017" s="83"/>
      <c r="H1017" s="83"/>
      <c r="I1017" s="83"/>
      <c r="J1017" s="83"/>
      <c r="K1017" s="83"/>
      <c r="L1017" s="83"/>
      <c r="M1017" s="83"/>
      <c r="N1017" s="83"/>
      <c r="O1017" s="83"/>
      <c r="P1017" s="83"/>
      <c r="Q1017" s="83"/>
      <c r="R1017" s="83"/>
      <c r="S1017" s="83"/>
      <c r="T1017" s="71"/>
      <c r="U1017" s="72"/>
      <c r="V1017" s="73"/>
      <c r="W1017" s="73"/>
      <c r="X1017" s="88"/>
    </row>
    <row r="1018" spans="1:24" ht="16.5" customHeight="1">
      <c r="A1018" s="79"/>
      <c r="B1018" s="79" t="s">
        <v>114</v>
      </c>
      <c r="C1018" s="217" t="s">
        <v>115</v>
      </c>
      <c r="D1018" s="64">
        <f>SUM(E904)</f>
        <v>20000</v>
      </c>
      <c r="E1018" s="64">
        <v>22000</v>
      </c>
      <c r="F1018" s="64">
        <f>SUM(G904)</f>
        <v>20000</v>
      </c>
      <c r="G1018" s="64">
        <v>20000</v>
      </c>
      <c r="H1018" s="64">
        <f>SUM(I904)</f>
        <v>20000</v>
      </c>
      <c r="I1018" s="64">
        <v>21000</v>
      </c>
      <c r="J1018" s="64">
        <f>SUM(K904)</f>
        <v>20000</v>
      </c>
      <c r="K1018" s="64">
        <v>20000</v>
      </c>
      <c r="L1018" s="64">
        <f>SUM(M904)</f>
        <v>20000</v>
      </c>
      <c r="M1018" s="64">
        <v>21000</v>
      </c>
      <c r="N1018" s="64">
        <f>SUM(O904)</f>
        <v>20000</v>
      </c>
      <c r="O1018" s="64">
        <v>20000</v>
      </c>
      <c r="P1018" s="64">
        <f>SUM(Q904)</f>
        <v>20000</v>
      </c>
      <c r="Q1018" s="64">
        <v>21000</v>
      </c>
      <c r="R1018" s="65">
        <f t="shared" ref="R1018:R1021" si="993">SUM(D1018+F1018+H1018+J1018+L1018+N1018+P1018)/7</f>
        <v>20000</v>
      </c>
      <c r="S1018" s="66">
        <f t="shared" ref="S1018:S1021" si="994">SUM(E1018+G1018+I1018+K1018+M1018+O1018+Q1018)/7</f>
        <v>20714.285714285714</v>
      </c>
      <c r="T1018" s="71">
        <f>SUM(S1018-R1018)</f>
        <v>714.28571428571377</v>
      </c>
      <c r="U1018" s="72">
        <f>AVERAGE(S1018-R1018)/R1018</f>
        <v>3.5714285714285691E-2</v>
      </c>
      <c r="V1018" s="73">
        <f>MAX(E1018,G1018,I1018,K1018,M1018,O1018,Q1018)</f>
        <v>22000</v>
      </c>
      <c r="W1018" s="73">
        <f>MIN(E1018,G1018,I1018,K1018,M1018,O1018,Q1018)</f>
        <v>20000</v>
      </c>
      <c r="X1018" s="95"/>
    </row>
    <row r="1019" spans="1:24" ht="16.5" customHeight="1">
      <c r="A1019" s="79"/>
      <c r="B1019" s="91" t="s">
        <v>116</v>
      </c>
      <c r="C1019" s="217" t="s">
        <v>115</v>
      </c>
      <c r="D1019" s="64">
        <f>SUM(E905)</f>
        <v>40000</v>
      </c>
      <c r="E1019" s="64">
        <v>36000</v>
      </c>
      <c r="F1019" s="64">
        <f>SUM(G905)</f>
        <v>40000</v>
      </c>
      <c r="G1019" s="64">
        <v>31000</v>
      </c>
      <c r="H1019" s="64">
        <f>SUM(I905)</f>
        <v>40000</v>
      </c>
      <c r="I1019" s="64">
        <v>36500</v>
      </c>
      <c r="J1019" s="64">
        <f>SUM(K905)</f>
        <v>40000</v>
      </c>
      <c r="K1019" s="64">
        <v>31000</v>
      </c>
      <c r="L1019" s="64">
        <f>SUM(M905)</f>
        <v>40000</v>
      </c>
      <c r="M1019" s="64">
        <v>36500</v>
      </c>
      <c r="N1019" s="64">
        <f>SUM(O905)</f>
        <v>40000</v>
      </c>
      <c r="O1019" s="64">
        <v>31000</v>
      </c>
      <c r="P1019" s="64">
        <f>SUM(Q905)</f>
        <v>40000</v>
      </c>
      <c r="Q1019" s="64">
        <v>36500</v>
      </c>
      <c r="R1019" s="65">
        <f t="shared" si="993"/>
        <v>40000</v>
      </c>
      <c r="S1019" s="66">
        <f t="shared" si="994"/>
        <v>34071.428571428572</v>
      </c>
      <c r="T1019" s="71">
        <f>SUM(S1019-R1019)</f>
        <v>-5928.5714285714275</v>
      </c>
      <c r="U1019" s="72">
        <f>AVERAGE(S1019-R1019)/R1019</f>
        <v>-0.14821428571428569</v>
      </c>
      <c r="V1019" s="73">
        <f>MAX(E1019,G1019,I1019,K1019,M1019,O1019,Q1019)</f>
        <v>36500</v>
      </c>
      <c r="W1019" s="73">
        <f>MIN(E1019,G1019,I1019,K1019,M1019,O1019,Q1019)</f>
        <v>31000</v>
      </c>
      <c r="X1019" s="79"/>
    </row>
    <row r="1020" spans="1:24" ht="16.5" customHeight="1">
      <c r="A1020" s="79"/>
      <c r="B1020" s="79" t="s">
        <v>117</v>
      </c>
      <c r="C1020" s="217" t="s">
        <v>115</v>
      </c>
      <c r="D1020" s="64">
        <f>SUM(E906)</f>
        <v>60000</v>
      </c>
      <c r="E1020" s="64">
        <v>55000</v>
      </c>
      <c r="F1020" s="64">
        <f>SUM(G906)</f>
        <v>60000</v>
      </c>
      <c r="G1020" s="64">
        <v>50000</v>
      </c>
      <c r="H1020" s="64">
        <f>SUM(I906)</f>
        <v>60000</v>
      </c>
      <c r="I1020" s="64">
        <v>56500</v>
      </c>
      <c r="J1020" s="64">
        <f>SUM(K906)</f>
        <v>60000</v>
      </c>
      <c r="K1020" s="64">
        <v>50000</v>
      </c>
      <c r="L1020" s="64">
        <f>SUM(M906)</f>
        <v>60000</v>
      </c>
      <c r="M1020" s="64">
        <v>56500</v>
      </c>
      <c r="N1020" s="64">
        <f>SUM(O906)</f>
        <v>60000</v>
      </c>
      <c r="O1020" s="64">
        <v>50000</v>
      </c>
      <c r="P1020" s="64">
        <f>SUM(Q906)</f>
        <v>60000</v>
      </c>
      <c r="Q1020" s="64">
        <v>56500</v>
      </c>
      <c r="R1020" s="65">
        <f t="shared" si="993"/>
        <v>60000</v>
      </c>
      <c r="S1020" s="66">
        <f t="shared" si="994"/>
        <v>53500</v>
      </c>
      <c r="T1020" s="71">
        <f>SUM(S1020-R1020)</f>
        <v>-6500</v>
      </c>
      <c r="U1020" s="72">
        <f>AVERAGE(S1020-R1020)/R1020</f>
        <v>-0.10833333333333334</v>
      </c>
      <c r="V1020" s="73">
        <f>MAX(E1020,G1020,I1020,K1020,M1020,O1020,Q1020)</f>
        <v>56500</v>
      </c>
      <c r="W1020" s="73">
        <f>MIN(E1020,G1020,I1020,K1020,M1020,O1020,Q1020)</f>
        <v>50000</v>
      </c>
      <c r="X1020" s="79"/>
    </row>
    <row r="1021" spans="1:24" ht="16.5" customHeight="1">
      <c r="A1021" s="79"/>
      <c r="B1021" s="79" t="s">
        <v>118</v>
      </c>
      <c r="C1021" s="237" t="s">
        <v>115</v>
      </c>
      <c r="D1021" s="64">
        <f>SUM(E907)</f>
        <v>90000</v>
      </c>
      <c r="E1021" s="64">
        <v>87000</v>
      </c>
      <c r="F1021" s="64">
        <f>SUM(G907)</f>
        <v>90000</v>
      </c>
      <c r="G1021" s="64">
        <v>66000</v>
      </c>
      <c r="H1021" s="64">
        <f>SUM(I907)</f>
        <v>90000</v>
      </c>
      <c r="I1021" s="64">
        <v>81000</v>
      </c>
      <c r="J1021" s="64">
        <f>SUM(K907)</f>
        <v>90000</v>
      </c>
      <c r="K1021" s="64">
        <v>66000</v>
      </c>
      <c r="L1021" s="64">
        <f>SUM(M907)</f>
        <v>90000</v>
      </c>
      <c r="M1021" s="64">
        <v>81000</v>
      </c>
      <c r="N1021" s="64">
        <f>SUM(O907)</f>
        <v>90000</v>
      </c>
      <c r="O1021" s="64">
        <v>66000</v>
      </c>
      <c r="P1021" s="64">
        <f>SUM(Q907)</f>
        <v>90000</v>
      </c>
      <c r="Q1021" s="64">
        <v>81000</v>
      </c>
      <c r="R1021" s="65">
        <f t="shared" si="993"/>
        <v>90000</v>
      </c>
      <c r="S1021" s="66">
        <f t="shared" si="994"/>
        <v>75428.571428571435</v>
      </c>
      <c r="T1021" s="71">
        <f>SUM(S1021-R1021)</f>
        <v>-14571.428571428565</v>
      </c>
      <c r="U1021" s="72"/>
      <c r="V1021" s="73">
        <f>MAX(E1021,G1021,I1021,K1021,M1021,O1021,Q1021)</f>
        <v>87000</v>
      </c>
      <c r="W1021" s="73">
        <f>MIN(E1021,G1021,I1021,K1021,M1021,O1021,Q1021)</f>
        <v>66000</v>
      </c>
      <c r="X1021" s="80"/>
    </row>
    <row r="1022" spans="1:24" ht="16.5" customHeight="1">
      <c r="A1022" s="79">
        <v>5</v>
      </c>
      <c r="B1022" s="81" t="s">
        <v>119</v>
      </c>
      <c r="C1022" s="82"/>
      <c r="D1022" s="83"/>
      <c r="E1022" s="83"/>
      <c r="F1022" s="83"/>
      <c r="G1022" s="83"/>
      <c r="H1022" s="83"/>
      <c r="I1022" s="83"/>
      <c r="J1022" s="83"/>
      <c r="K1022" s="83"/>
      <c r="L1022" s="83"/>
      <c r="M1022" s="83"/>
      <c r="N1022" s="83"/>
      <c r="O1022" s="83"/>
      <c r="P1022" s="83"/>
      <c r="Q1022" s="83"/>
      <c r="R1022" s="83"/>
      <c r="S1022" s="96"/>
      <c r="T1022" s="84"/>
      <c r="U1022" s="85"/>
      <c r="V1022" s="86"/>
      <c r="W1022" s="87"/>
      <c r="X1022" s="88"/>
    </row>
    <row r="1023" spans="1:24" ht="16.5" customHeight="1">
      <c r="A1023" s="79"/>
      <c r="B1023" s="79" t="s">
        <v>120</v>
      </c>
      <c r="C1023" s="82"/>
      <c r="D1023" s="83"/>
      <c r="E1023" s="83"/>
      <c r="F1023" s="83"/>
      <c r="G1023" s="83"/>
      <c r="H1023" s="83"/>
      <c r="I1023" s="83"/>
      <c r="J1023" s="83"/>
      <c r="K1023" s="83"/>
      <c r="L1023" s="83"/>
      <c r="M1023" s="83"/>
      <c r="N1023" s="83"/>
      <c r="O1023" s="83"/>
      <c r="P1023" s="83"/>
      <c r="Q1023" s="83"/>
      <c r="R1023" s="83"/>
      <c r="S1023" s="96"/>
      <c r="T1023" s="95"/>
      <c r="U1023" s="95"/>
      <c r="V1023" s="95"/>
      <c r="W1023" s="95"/>
      <c r="X1023" s="95"/>
    </row>
    <row r="1024" spans="1:24" ht="16.5" customHeight="1">
      <c r="A1024" s="79"/>
      <c r="B1024" s="95" t="s">
        <v>121</v>
      </c>
      <c r="C1024" s="237" t="s">
        <v>115</v>
      </c>
      <c r="D1024" s="64">
        <f>SUM(E910)</f>
        <v>30000</v>
      </c>
      <c r="E1024" s="64">
        <v>25000</v>
      </c>
      <c r="F1024" s="64">
        <f>SUM(G910)</f>
        <v>30000</v>
      </c>
      <c r="G1024" s="64">
        <v>27000</v>
      </c>
      <c r="H1024" s="64">
        <f>SUM(I910)</f>
        <v>30000</v>
      </c>
      <c r="I1024" s="64">
        <v>34000</v>
      </c>
      <c r="J1024" s="64">
        <f>SUM(K910)</f>
        <v>30000</v>
      </c>
      <c r="K1024" s="64">
        <v>27000</v>
      </c>
      <c r="L1024" s="64">
        <f>SUM(M910)</f>
        <v>30000</v>
      </c>
      <c r="M1024" s="64">
        <v>34000</v>
      </c>
      <c r="N1024" s="64">
        <f>SUM(O910)</f>
        <v>30000</v>
      </c>
      <c r="O1024" s="64">
        <v>27000</v>
      </c>
      <c r="P1024" s="64">
        <f>SUM(Q910)</f>
        <v>30000</v>
      </c>
      <c r="Q1024" s="64">
        <v>34000</v>
      </c>
      <c r="R1024" s="65">
        <f t="shared" ref="R1024:R1028" si="995">SUM(D1024+F1024+H1024+J1024+L1024+N1024+P1024)/7</f>
        <v>30000</v>
      </c>
      <c r="S1024" s="66">
        <f t="shared" ref="S1024:S1028" si="996">SUM(E1024+G1024+I1024+K1024+M1024+O1024+Q1024)/7</f>
        <v>29714.285714285714</v>
      </c>
      <c r="T1024" s="71">
        <f>SUM(S1024-R1024)</f>
        <v>-285.71428571428623</v>
      </c>
      <c r="U1024" s="72">
        <f>AVERAGE(S1024-R1024)/R1024</f>
        <v>-9.5238095238095403E-3</v>
      </c>
      <c r="V1024" s="73">
        <f>MAX(E1024,G1024,I1024,K1024,M1024,O1024,Q1024)</f>
        <v>34000</v>
      </c>
      <c r="W1024" s="73">
        <f>MIN(E1024,G1024,I1024,K1024,M1024,O1024,Q1024)</f>
        <v>25000</v>
      </c>
      <c r="X1024" s="79"/>
    </row>
    <row r="1025" spans="1:24" ht="16.5" customHeight="1">
      <c r="A1025" s="79"/>
      <c r="B1025" s="95" t="s">
        <v>122</v>
      </c>
      <c r="C1025" s="237" t="s">
        <v>115</v>
      </c>
      <c r="D1025" s="64">
        <f>SUM(E911)</f>
        <v>45000</v>
      </c>
      <c r="E1025" s="64">
        <v>25000</v>
      </c>
      <c r="F1025" s="64">
        <f>SUM(G911)</f>
        <v>45000</v>
      </c>
      <c r="G1025" s="64">
        <v>50000</v>
      </c>
      <c r="H1025" s="64">
        <f>SUM(I911)</f>
        <v>45000</v>
      </c>
      <c r="I1025" s="64">
        <v>27500</v>
      </c>
      <c r="J1025" s="64">
        <f>SUM(K911)</f>
        <v>45000</v>
      </c>
      <c r="K1025" s="64">
        <v>50000</v>
      </c>
      <c r="L1025" s="64">
        <f>SUM(M911)</f>
        <v>45000</v>
      </c>
      <c r="M1025" s="64">
        <v>27500</v>
      </c>
      <c r="N1025" s="64">
        <f>SUM(O911)</f>
        <v>45000</v>
      </c>
      <c r="O1025" s="64">
        <v>50000</v>
      </c>
      <c r="P1025" s="64">
        <f>SUM(Q911)</f>
        <v>45000</v>
      </c>
      <c r="Q1025" s="64">
        <v>27500</v>
      </c>
      <c r="R1025" s="65">
        <f t="shared" si="995"/>
        <v>45000</v>
      </c>
      <c r="S1025" s="66">
        <f t="shared" si="996"/>
        <v>36785.714285714283</v>
      </c>
      <c r="T1025" s="71">
        <f>SUM(S1025-R1025)</f>
        <v>-8214.2857142857174</v>
      </c>
      <c r="U1025" s="72">
        <f>AVERAGE(S1025-R1025)/R1025</f>
        <v>-0.18253968253968261</v>
      </c>
      <c r="V1025" s="73">
        <f>MAX(E1025,G1025,I1025,K1025,M1025,O1025,Q1025)</f>
        <v>50000</v>
      </c>
      <c r="W1025" s="73">
        <f>MIN(E1025,G1025,I1025,K1025,M1025,O1025,Q1025)</f>
        <v>25000</v>
      </c>
      <c r="X1025" s="79"/>
    </row>
    <row r="1026" spans="1:24" ht="16.5" customHeight="1">
      <c r="A1026" s="79"/>
      <c r="B1026" s="95" t="s">
        <v>123</v>
      </c>
      <c r="C1026" s="237" t="s">
        <v>115</v>
      </c>
      <c r="D1026" s="64">
        <f>SUM(E912)</f>
        <v>70000</v>
      </c>
      <c r="E1026" s="64">
        <v>70000</v>
      </c>
      <c r="F1026" s="64">
        <f>SUM(G912)</f>
        <v>70000</v>
      </c>
      <c r="G1026" s="64">
        <v>65000</v>
      </c>
      <c r="H1026" s="64">
        <f>SUM(I912)</f>
        <v>70000</v>
      </c>
      <c r="I1026" s="64">
        <v>65000</v>
      </c>
      <c r="J1026" s="64">
        <f>SUM(K912)</f>
        <v>70000</v>
      </c>
      <c r="K1026" s="64">
        <v>65000</v>
      </c>
      <c r="L1026" s="64">
        <f>SUM(M912)</f>
        <v>70000</v>
      </c>
      <c r="M1026" s="64">
        <v>65000</v>
      </c>
      <c r="N1026" s="64">
        <f>SUM(O912)</f>
        <v>70000</v>
      </c>
      <c r="O1026" s="64">
        <v>65000</v>
      </c>
      <c r="P1026" s="64">
        <f>SUM(Q912)</f>
        <v>70000</v>
      </c>
      <c r="Q1026" s="64">
        <v>65000</v>
      </c>
      <c r="R1026" s="65">
        <f t="shared" si="995"/>
        <v>70000</v>
      </c>
      <c r="S1026" s="66">
        <f t="shared" si="996"/>
        <v>65714.28571428571</v>
      </c>
      <c r="T1026" s="71">
        <f>SUM(S1026-R1026)</f>
        <v>-4285.7142857142899</v>
      </c>
      <c r="U1026" s="72">
        <f>AVERAGE(S1026-R1026)/R1026</f>
        <v>-6.1224489795918428E-2</v>
      </c>
      <c r="V1026" s="73">
        <f>MAX(E1026,G1026,I1026,K1026,M1026,O1026,Q1026)</f>
        <v>70000</v>
      </c>
      <c r="W1026" s="73">
        <f>MIN(E1026,G1026,I1026,K1026,M1026,O1026,Q1026)</f>
        <v>65000</v>
      </c>
      <c r="X1026" s="79"/>
    </row>
    <row r="1027" spans="1:24" ht="16.5" customHeight="1">
      <c r="A1027" s="79"/>
      <c r="B1027" s="95" t="s">
        <v>124</v>
      </c>
      <c r="C1027" s="237" t="s">
        <v>115</v>
      </c>
      <c r="D1027" s="64">
        <f>SUM(E913)</f>
        <v>130000</v>
      </c>
      <c r="E1027" s="64">
        <v>150000</v>
      </c>
      <c r="F1027" s="64">
        <f>SUM(G913)</f>
        <v>130000</v>
      </c>
      <c r="G1027" s="64">
        <v>150000</v>
      </c>
      <c r="H1027" s="64">
        <f>SUM(I913)</f>
        <v>130000</v>
      </c>
      <c r="I1027" s="64">
        <v>150000</v>
      </c>
      <c r="J1027" s="64">
        <f>SUM(K913)</f>
        <v>130000</v>
      </c>
      <c r="K1027" s="64">
        <v>150000</v>
      </c>
      <c r="L1027" s="64">
        <f>SUM(M913)</f>
        <v>130000</v>
      </c>
      <c r="M1027" s="64">
        <v>150000</v>
      </c>
      <c r="N1027" s="64">
        <f>SUM(O913)</f>
        <v>130000</v>
      </c>
      <c r="O1027" s="64">
        <v>150000</v>
      </c>
      <c r="P1027" s="64">
        <f>SUM(Q913)</f>
        <v>130000</v>
      </c>
      <c r="Q1027" s="64">
        <v>150000</v>
      </c>
      <c r="R1027" s="65">
        <f t="shared" si="995"/>
        <v>130000</v>
      </c>
      <c r="S1027" s="66">
        <f t="shared" si="996"/>
        <v>150000</v>
      </c>
      <c r="T1027" s="71">
        <f>SUM(S1027-R1027)</f>
        <v>20000</v>
      </c>
      <c r="U1027" s="72">
        <f>AVERAGE(S1027-R1027)/R1027</f>
        <v>0.15384615384615385</v>
      </c>
      <c r="V1027" s="73">
        <f>MAX(E1027,G1027,I1027,K1027,M1027,O1027,Q1027)</f>
        <v>150000</v>
      </c>
      <c r="W1027" s="73">
        <f>MIN(E1027,G1027,I1027,K1027,M1027,O1027,Q1027)</f>
        <v>150000</v>
      </c>
      <c r="X1027" s="79"/>
    </row>
    <row r="1028" spans="1:24" ht="16.5" customHeight="1">
      <c r="A1028" s="79"/>
      <c r="B1028" s="95" t="s">
        <v>125</v>
      </c>
      <c r="C1028" s="237" t="s">
        <v>115</v>
      </c>
      <c r="D1028" s="64">
        <f>SUM(E914)</f>
        <v>95000</v>
      </c>
      <c r="E1028" s="64">
        <v>100000</v>
      </c>
      <c r="F1028" s="64">
        <f>SUM(G914)</f>
        <v>95000</v>
      </c>
      <c r="G1028" s="64">
        <v>90000</v>
      </c>
      <c r="H1028" s="64">
        <f>SUM(I914)</f>
        <v>95000</v>
      </c>
      <c r="I1028" s="64">
        <v>90000</v>
      </c>
      <c r="J1028" s="64">
        <f>SUM(K914)</f>
        <v>95000</v>
      </c>
      <c r="K1028" s="64">
        <v>90000</v>
      </c>
      <c r="L1028" s="64">
        <f>SUM(M914)</f>
        <v>95000</v>
      </c>
      <c r="M1028" s="64">
        <v>90000</v>
      </c>
      <c r="N1028" s="64">
        <f>SUM(O914)</f>
        <v>95000</v>
      </c>
      <c r="O1028" s="64">
        <v>90000</v>
      </c>
      <c r="P1028" s="64">
        <f>SUM(Q914)</f>
        <v>95000</v>
      </c>
      <c r="Q1028" s="64">
        <v>90000</v>
      </c>
      <c r="R1028" s="65">
        <f t="shared" si="995"/>
        <v>95000</v>
      </c>
      <c r="S1028" s="66">
        <f t="shared" si="996"/>
        <v>91428.571428571435</v>
      </c>
      <c r="T1028" s="75">
        <f>SUM(S1028-R1028)</f>
        <v>-3571.4285714285652</v>
      </c>
      <c r="U1028" s="97">
        <f>AVERAGE(S1028-R1028)/R1028</f>
        <v>-3.7593984962405951E-2</v>
      </c>
      <c r="V1028" s="98">
        <f>MAX(E1028,G1028,I1028,K1028,M1028,O1028,Q1028)</f>
        <v>100000</v>
      </c>
      <c r="W1028" s="98">
        <f>MIN(E1028,G1028,I1028,K1028,M1028,O1028,Q1028)</f>
        <v>90000</v>
      </c>
      <c r="X1028" s="80"/>
    </row>
    <row r="1029" spans="1:24" ht="16.5" customHeight="1">
      <c r="A1029" s="79"/>
      <c r="B1029" s="99" t="s">
        <v>126</v>
      </c>
      <c r="C1029" s="82"/>
      <c r="D1029" s="83"/>
      <c r="E1029" s="83"/>
      <c r="F1029" s="83"/>
      <c r="G1029" s="83"/>
      <c r="H1029" s="83"/>
      <c r="I1029" s="83"/>
      <c r="J1029" s="83"/>
      <c r="K1029" s="83"/>
      <c r="L1029" s="83"/>
      <c r="M1029" s="83"/>
      <c r="N1029" s="83"/>
      <c r="O1029" s="83"/>
      <c r="P1029" s="83"/>
      <c r="Q1029" s="83"/>
      <c r="R1029" s="83"/>
      <c r="S1029" s="83"/>
      <c r="T1029" s="84"/>
      <c r="U1029" s="85"/>
      <c r="V1029" s="86"/>
      <c r="W1029" s="87"/>
      <c r="X1029" s="88"/>
    </row>
    <row r="1030" spans="1:24" ht="16.5" customHeight="1">
      <c r="A1030" s="79"/>
      <c r="B1030" s="95" t="s">
        <v>121</v>
      </c>
      <c r="C1030" s="237" t="s">
        <v>115</v>
      </c>
      <c r="D1030" s="64">
        <f>SUM(E916)</f>
        <v>60000</v>
      </c>
      <c r="E1030" s="64">
        <v>30000</v>
      </c>
      <c r="F1030" s="64">
        <f>SUM(G916)</f>
        <v>60000</v>
      </c>
      <c r="G1030" s="64">
        <v>30000</v>
      </c>
      <c r="H1030" s="64">
        <f>SUM(I916)</f>
        <v>60000</v>
      </c>
      <c r="I1030" s="64">
        <v>30000</v>
      </c>
      <c r="J1030" s="64">
        <f>SUM(K916)</f>
        <v>60000</v>
      </c>
      <c r="K1030" s="64">
        <v>30000</v>
      </c>
      <c r="L1030" s="64">
        <f>SUM(M916)</f>
        <v>60000</v>
      </c>
      <c r="M1030" s="64">
        <v>30000</v>
      </c>
      <c r="N1030" s="64">
        <f>SUM(O916)</f>
        <v>60000</v>
      </c>
      <c r="O1030" s="64">
        <v>30000</v>
      </c>
      <c r="P1030" s="64">
        <f>SUM(Q916)</f>
        <v>60000</v>
      </c>
      <c r="Q1030" s="64">
        <v>30000</v>
      </c>
      <c r="R1030" s="65">
        <f t="shared" ref="R1030:R1034" si="997">SUM(D1030+F1030+H1030+J1030+L1030+N1030+P1030)/7</f>
        <v>60000</v>
      </c>
      <c r="S1030" s="66">
        <f t="shared" ref="S1030:S1034" si="998">SUM(E1030+G1030+I1030+K1030+M1030+O1030+Q1030)/7</f>
        <v>30000</v>
      </c>
      <c r="T1030" s="71">
        <f>SUM(S1030-R1030)</f>
        <v>-30000</v>
      </c>
      <c r="U1030" s="72">
        <f>AVERAGE(S1030-R1030)/R1030</f>
        <v>-0.5</v>
      </c>
      <c r="V1030" s="73">
        <f>MAX(E1030,G1030,I1030,K1030,M1030,O1030,Q1030)</f>
        <v>30000</v>
      </c>
      <c r="W1030" s="73">
        <f>MIN(E1030,G1030,I1030,K1030,M1030,O1030,Q1030)</f>
        <v>30000</v>
      </c>
      <c r="X1030" s="95"/>
    </row>
    <row r="1031" spans="1:24" ht="16.5" customHeight="1">
      <c r="A1031" s="79"/>
      <c r="B1031" s="95" t="s">
        <v>122</v>
      </c>
      <c r="C1031" s="237" t="s">
        <v>115</v>
      </c>
      <c r="D1031" s="64">
        <f>SUM(E917)</f>
        <v>90000</v>
      </c>
      <c r="E1031" s="64">
        <v>45000</v>
      </c>
      <c r="F1031" s="64">
        <f>SUM(G917)</f>
        <v>90000</v>
      </c>
      <c r="G1031" s="64">
        <v>45000</v>
      </c>
      <c r="H1031" s="64">
        <f>SUM(I917)</f>
        <v>90000</v>
      </c>
      <c r="I1031" s="64">
        <v>45000</v>
      </c>
      <c r="J1031" s="64">
        <f>SUM(K917)</f>
        <v>90000</v>
      </c>
      <c r="K1031" s="64">
        <v>45000</v>
      </c>
      <c r="L1031" s="64">
        <f>SUM(M917)</f>
        <v>90000</v>
      </c>
      <c r="M1031" s="64">
        <v>45000</v>
      </c>
      <c r="N1031" s="64">
        <f>SUM(O917)</f>
        <v>90000</v>
      </c>
      <c r="O1031" s="64">
        <v>45000</v>
      </c>
      <c r="P1031" s="64">
        <f>SUM(Q917)</f>
        <v>90000</v>
      </c>
      <c r="Q1031" s="64">
        <v>45000</v>
      </c>
      <c r="R1031" s="65">
        <f t="shared" si="997"/>
        <v>90000</v>
      </c>
      <c r="S1031" s="66">
        <f t="shared" si="998"/>
        <v>45000</v>
      </c>
      <c r="T1031" s="71">
        <f>SUM(S1031-R1031)</f>
        <v>-45000</v>
      </c>
      <c r="U1031" s="72">
        <f>AVERAGE(S1031-R1031)/R1031</f>
        <v>-0.5</v>
      </c>
      <c r="V1031" s="73">
        <f>MAX(E1031,G1031,I1031,K1031,M1031,O1031,Q1031)</f>
        <v>45000</v>
      </c>
      <c r="W1031" s="73">
        <f>MIN(E1031,G1031,I1031,K1031,M1031,O1031,Q1031)</f>
        <v>45000</v>
      </c>
      <c r="X1031" s="79"/>
    </row>
    <row r="1032" spans="1:24" ht="16.5" customHeight="1">
      <c r="A1032" s="79"/>
      <c r="B1032" s="95" t="s">
        <v>123</v>
      </c>
      <c r="C1032" s="237" t="s">
        <v>115</v>
      </c>
      <c r="D1032" s="64">
        <f>SUM(E918)</f>
        <v>120000</v>
      </c>
      <c r="E1032" s="64">
        <v>70000</v>
      </c>
      <c r="F1032" s="64">
        <f>SUM(G918)</f>
        <v>120000</v>
      </c>
      <c r="G1032" s="64">
        <v>70000</v>
      </c>
      <c r="H1032" s="64">
        <f>SUM(I918)</f>
        <v>120000</v>
      </c>
      <c r="I1032" s="64">
        <v>70000</v>
      </c>
      <c r="J1032" s="64">
        <f>SUM(K918)</f>
        <v>120000</v>
      </c>
      <c r="K1032" s="64">
        <v>70000</v>
      </c>
      <c r="L1032" s="64">
        <f>SUM(M918)</f>
        <v>120000</v>
      </c>
      <c r="M1032" s="64">
        <v>70000</v>
      </c>
      <c r="N1032" s="64">
        <f>SUM(O918)</f>
        <v>120000</v>
      </c>
      <c r="O1032" s="64">
        <v>70000</v>
      </c>
      <c r="P1032" s="64">
        <f>SUM(Q918)</f>
        <v>120000</v>
      </c>
      <c r="Q1032" s="64">
        <v>70000</v>
      </c>
      <c r="R1032" s="65">
        <f t="shared" si="997"/>
        <v>120000</v>
      </c>
      <c r="S1032" s="66">
        <f t="shared" si="998"/>
        <v>70000</v>
      </c>
      <c r="T1032" s="71">
        <f>SUM(S1032-R1032)</f>
        <v>-50000</v>
      </c>
      <c r="U1032" s="72">
        <f>AVERAGE(S1032-R1032)/R1032</f>
        <v>-0.41666666666666669</v>
      </c>
      <c r="V1032" s="73">
        <f>MAX(E1032,G1032,I1032,K1032,M1032,O1032,Q1032)</f>
        <v>70000</v>
      </c>
      <c r="W1032" s="73">
        <f>MIN(E1032,G1032,I1032,K1032,M1032,O1032,Q1032)</f>
        <v>70000</v>
      </c>
      <c r="X1032" s="79"/>
    </row>
    <row r="1033" spans="1:24" ht="16.5" customHeight="1">
      <c r="A1033" s="79"/>
      <c r="B1033" s="95" t="s">
        <v>124</v>
      </c>
      <c r="C1033" s="237" t="s">
        <v>115</v>
      </c>
      <c r="D1033" s="64">
        <f>SUM(E919)</f>
        <v>125000</v>
      </c>
      <c r="E1033" s="64">
        <v>130000</v>
      </c>
      <c r="F1033" s="64">
        <f>SUM(G919)</f>
        <v>125000</v>
      </c>
      <c r="G1033" s="64">
        <v>130000</v>
      </c>
      <c r="H1033" s="64">
        <f>SUM(I919)</f>
        <v>125000</v>
      </c>
      <c r="I1033" s="64">
        <v>130000</v>
      </c>
      <c r="J1033" s="64">
        <f>SUM(K919)</f>
        <v>125000</v>
      </c>
      <c r="K1033" s="64">
        <v>130000</v>
      </c>
      <c r="L1033" s="64">
        <f>SUM(M919)</f>
        <v>125000</v>
      </c>
      <c r="M1033" s="64">
        <v>130000</v>
      </c>
      <c r="N1033" s="64">
        <f>SUM(O919)</f>
        <v>125000</v>
      </c>
      <c r="O1033" s="64">
        <v>130000</v>
      </c>
      <c r="P1033" s="64">
        <f>SUM(Q919)</f>
        <v>125000</v>
      </c>
      <c r="Q1033" s="64">
        <v>130000</v>
      </c>
      <c r="R1033" s="65">
        <f t="shared" si="997"/>
        <v>125000</v>
      </c>
      <c r="S1033" s="66">
        <f t="shared" si="998"/>
        <v>130000</v>
      </c>
      <c r="T1033" s="71">
        <f>SUM(S1033-R1033)</f>
        <v>5000</v>
      </c>
      <c r="U1033" s="72">
        <f>AVERAGE(S1033-R1033)/R1033</f>
        <v>0.04</v>
      </c>
      <c r="V1033" s="73">
        <f>MAX(E1033,G1033,I1033,K1033,M1033,O1033,Q1033)</f>
        <v>130000</v>
      </c>
      <c r="W1033" s="73">
        <f>MIN(E1033,G1033,I1033,K1033,M1033,O1033,Q1033)</f>
        <v>130000</v>
      </c>
      <c r="X1033" s="79"/>
    </row>
    <row r="1034" spans="1:24" ht="16.5" customHeight="1">
      <c r="A1034" s="80"/>
      <c r="B1034" s="79" t="s">
        <v>125</v>
      </c>
      <c r="C1034" s="237" t="s">
        <v>115</v>
      </c>
      <c r="D1034" s="64">
        <f>SUM(E920)</f>
        <v>125000</v>
      </c>
      <c r="E1034" s="64">
        <v>95000</v>
      </c>
      <c r="F1034" s="64">
        <f>SUM(G920)</f>
        <v>125000</v>
      </c>
      <c r="G1034" s="64">
        <v>95000</v>
      </c>
      <c r="H1034" s="64">
        <f>SUM(I920)</f>
        <v>125000</v>
      </c>
      <c r="I1034" s="64">
        <v>95000</v>
      </c>
      <c r="J1034" s="64">
        <f>SUM(K920)</f>
        <v>125000</v>
      </c>
      <c r="K1034" s="64">
        <v>95000</v>
      </c>
      <c r="L1034" s="64">
        <f>SUM(M920)</f>
        <v>125000</v>
      </c>
      <c r="M1034" s="64">
        <v>95000</v>
      </c>
      <c r="N1034" s="64">
        <f>SUM(O920)</f>
        <v>125000</v>
      </c>
      <c r="O1034" s="64">
        <v>95000</v>
      </c>
      <c r="P1034" s="64">
        <f>SUM(Q920)</f>
        <v>125000</v>
      </c>
      <c r="Q1034" s="64">
        <v>95000</v>
      </c>
      <c r="R1034" s="65">
        <f t="shared" si="997"/>
        <v>125000</v>
      </c>
      <c r="S1034" s="66">
        <f t="shared" si="998"/>
        <v>95000</v>
      </c>
      <c r="T1034" s="71">
        <f>SUM(S1034-R1034)</f>
        <v>-30000</v>
      </c>
      <c r="U1034" s="72">
        <f>AVERAGE(S1034-R1034)/R1034</f>
        <v>-0.24</v>
      </c>
      <c r="V1034" s="98">
        <f>MAX(E1034,G1034,I1034,K1034,M1034,O1034,Q1034)</f>
        <v>95000</v>
      </c>
      <c r="W1034" s="98">
        <f>MIN(E1034,G1034,I1034,K1034,M1034,O1034,Q1034)</f>
        <v>95000</v>
      </c>
      <c r="X1034" s="80"/>
    </row>
    <row r="1035" spans="1:24" ht="16.5" customHeight="1">
      <c r="A1035" s="79">
        <v>7</v>
      </c>
      <c r="B1035" s="95" t="s">
        <v>127</v>
      </c>
      <c r="C1035" s="82"/>
      <c r="D1035" s="83"/>
      <c r="E1035" s="83"/>
      <c r="F1035" s="83"/>
      <c r="G1035" s="83"/>
      <c r="H1035" s="83"/>
      <c r="I1035" s="83"/>
      <c r="J1035" s="83"/>
      <c r="K1035" s="83"/>
      <c r="L1035" s="83"/>
      <c r="M1035" s="83"/>
      <c r="N1035" s="83"/>
      <c r="O1035" s="83"/>
      <c r="P1035" s="83"/>
      <c r="Q1035" s="83"/>
      <c r="R1035" s="83"/>
      <c r="S1035" s="83"/>
      <c r="T1035" s="84"/>
      <c r="U1035" s="85"/>
      <c r="V1035" s="86"/>
      <c r="W1035" s="87"/>
      <c r="X1035" s="88"/>
    </row>
    <row r="1036" spans="1:24" ht="16.5" customHeight="1">
      <c r="A1036" s="79"/>
      <c r="B1036" s="95" t="s">
        <v>156</v>
      </c>
      <c r="C1036" s="234" t="s">
        <v>71</v>
      </c>
      <c r="D1036" s="64">
        <f>SUM(E922)</f>
        <v>500</v>
      </c>
      <c r="E1036" s="64">
        <v>400</v>
      </c>
      <c r="F1036" s="64">
        <f>SUM(G922)</f>
        <v>500</v>
      </c>
      <c r="G1036" s="64">
        <v>500</v>
      </c>
      <c r="H1036" s="64">
        <f>SUM(I922)</f>
        <v>500</v>
      </c>
      <c r="I1036" s="64">
        <v>390</v>
      </c>
      <c r="J1036" s="64">
        <f>SUM(K922)</f>
        <v>500</v>
      </c>
      <c r="K1036" s="64">
        <v>500</v>
      </c>
      <c r="L1036" s="64">
        <f>SUM(M922)</f>
        <v>500</v>
      </c>
      <c r="M1036" s="64">
        <v>390</v>
      </c>
      <c r="N1036" s="64">
        <f>SUM(O922)</f>
        <v>500</v>
      </c>
      <c r="O1036" s="64">
        <v>500</v>
      </c>
      <c r="P1036" s="64">
        <f>SUM(Q922)</f>
        <v>500</v>
      </c>
      <c r="Q1036" s="64">
        <v>390</v>
      </c>
      <c r="R1036" s="65">
        <f>SUM(D1036+F1036+H1036+J1036+L1036+N1036+P1036)/7</f>
        <v>500</v>
      </c>
      <c r="S1036" s="66">
        <f t="shared" ref="S1036:S1037" si="999">SUM(E1036+G1036+I1036+K1036+M1036+O1036+Q1036)/7</f>
        <v>438.57142857142856</v>
      </c>
      <c r="T1036" s="71">
        <f>SUM(S1036-R1036)</f>
        <v>-61.428571428571445</v>
      </c>
      <c r="U1036" s="72">
        <f>AVERAGE(S1036-R1036)/R1036</f>
        <v>-0.12285714285714289</v>
      </c>
      <c r="V1036" s="73">
        <f>MAX(E1036,G1036,I1036,K1036,M1036,O1036,Q1036)</f>
        <v>500</v>
      </c>
      <c r="W1036" s="73">
        <f>MIN(E1036,G1036,I1036,K1036,M1036,O1036,Q1036)</f>
        <v>390</v>
      </c>
      <c r="X1036" s="79"/>
    </row>
    <row r="1037" spans="1:24" ht="16.5" customHeight="1">
      <c r="A1037" s="79"/>
      <c r="B1037" s="95" t="s">
        <v>129</v>
      </c>
      <c r="C1037" s="234" t="s">
        <v>71</v>
      </c>
      <c r="D1037" s="64">
        <f>SUM(E923)</f>
        <v>1500</v>
      </c>
      <c r="E1037" s="64">
        <v>1700</v>
      </c>
      <c r="F1037" s="64">
        <f>SUM(G923)</f>
        <v>1500</v>
      </c>
      <c r="G1037" s="64">
        <v>1600</v>
      </c>
      <c r="H1037" s="64">
        <f>SUM(I923)</f>
        <v>1500</v>
      </c>
      <c r="I1037" s="64">
        <v>1600</v>
      </c>
      <c r="J1037" s="64">
        <f>SUM(K923)</f>
        <v>1500</v>
      </c>
      <c r="K1037" s="64">
        <v>1600</v>
      </c>
      <c r="L1037" s="64">
        <f>SUM(M923)</f>
        <v>1500</v>
      </c>
      <c r="M1037" s="64">
        <v>1600</v>
      </c>
      <c r="N1037" s="64">
        <f>SUM(O923)</f>
        <v>1500</v>
      </c>
      <c r="O1037" s="64">
        <v>1600</v>
      </c>
      <c r="P1037" s="64">
        <f>SUM(Q923)</f>
        <v>1500</v>
      </c>
      <c r="Q1037" s="64">
        <v>1600</v>
      </c>
      <c r="R1037" s="65">
        <f>SUM(D1037+F1037+H1037+J1037+L1037+N1037+P1037)/7</f>
        <v>1500</v>
      </c>
      <c r="S1037" s="66">
        <f t="shared" si="999"/>
        <v>1614.2857142857142</v>
      </c>
      <c r="T1037" s="71">
        <f>SUM(S1037-R1037)</f>
        <v>114.28571428571422</v>
      </c>
      <c r="U1037" s="72">
        <f>AVERAGE(S1037-R1037)/R1037</f>
        <v>7.6190476190476142E-2</v>
      </c>
      <c r="V1037" s="73">
        <f>MAX(E1037,G1037,I1037,K1037,M1037,O1037,Q1037)</f>
        <v>1700</v>
      </c>
      <c r="W1037" s="73">
        <f>MIN(E1037,G1037,I1037,K1037,M1037,O1037,Q1037)</f>
        <v>1600</v>
      </c>
      <c r="X1037" s="79"/>
    </row>
    <row r="1038" spans="1:24" ht="16.5" customHeight="1">
      <c r="A1038" s="79">
        <v>8</v>
      </c>
      <c r="B1038" s="79" t="s">
        <v>130</v>
      </c>
      <c r="C1038" s="82"/>
      <c r="D1038" s="83"/>
      <c r="E1038" s="83"/>
      <c r="F1038" s="83"/>
      <c r="G1038" s="83"/>
      <c r="H1038" s="83"/>
      <c r="I1038" s="83"/>
      <c r="J1038" s="83"/>
      <c r="K1038" s="83"/>
      <c r="L1038" s="83"/>
      <c r="M1038" s="83"/>
      <c r="N1038" s="83"/>
      <c r="O1038" s="83"/>
      <c r="P1038" s="83"/>
      <c r="Q1038" s="83"/>
      <c r="R1038" s="83"/>
      <c r="S1038" s="83"/>
      <c r="T1038" s="84"/>
      <c r="U1038" s="85"/>
      <c r="V1038" s="86"/>
      <c r="W1038" s="87"/>
      <c r="X1038" s="88"/>
    </row>
    <row r="1039" spans="1:24" ht="16.5" customHeight="1">
      <c r="A1039" s="79"/>
      <c r="B1039" s="95" t="s">
        <v>131</v>
      </c>
      <c r="C1039" s="234" t="s">
        <v>132</v>
      </c>
      <c r="D1039" s="64">
        <f>SUM(E925)</f>
        <v>385000</v>
      </c>
      <c r="E1039" s="64">
        <v>488500</v>
      </c>
      <c r="F1039" s="64">
        <f>SUM(G925)</f>
        <v>385000</v>
      </c>
      <c r="G1039" s="64">
        <v>488500</v>
      </c>
      <c r="H1039" s="64">
        <f>SUM(I925)</f>
        <v>385000</v>
      </c>
      <c r="I1039" s="64">
        <v>488500</v>
      </c>
      <c r="J1039" s="64">
        <f>SUM(K925)</f>
        <v>385000</v>
      </c>
      <c r="K1039" s="64">
        <v>488500</v>
      </c>
      <c r="L1039" s="64">
        <f>SUM(M925)</f>
        <v>385000</v>
      </c>
      <c r="M1039" s="64">
        <v>488500</v>
      </c>
      <c r="N1039" s="64">
        <f>SUM(O925)</f>
        <v>385000</v>
      </c>
      <c r="O1039" s="64">
        <v>488500</v>
      </c>
      <c r="P1039" s="64">
        <f>SUM(Q925)</f>
        <v>385000</v>
      </c>
      <c r="Q1039" s="64">
        <v>488500</v>
      </c>
      <c r="R1039" s="65">
        <f t="shared" ref="R1039:R1041" si="1000">SUM(D1039+F1039+H1039+J1039+L1039+N1039+P1039)/7</f>
        <v>385000</v>
      </c>
      <c r="S1039" s="66">
        <f t="shared" ref="S1039:S1041" si="1001">SUM(E1039+G1039+I1039+K1039+M1039+O1039+Q1039)/7</f>
        <v>488500</v>
      </c>
      <c r="T1039" s="92">
        <f>SUM(S1039-R1039)</f>
        <v>103500</v>
      </c>
      <c r="U1039" s="94">
        <f>AVERAGE(S1039-R1039)/R1039</f>
        <v>0.26883116883116881</v>
      </c>
      <c r="V1039" s="69">
        <f>MAX(E1039,G1039,I1039,K1039,M1039,O1039,Q1039)</f>
        <v>488500</v>
      </c>
      <c r="W1039" s="69">
        <f>MIN(E1039,G1039,I1039,K1039,M1039,O1039,Q1039)</f>
        <v>488500</v>
      </c>
      <c r="X1039" s="79"/>
    </row>
    <row r="1040" spans="1:24" ht="16.5" customHeight="1">
      <c r="A1040" s="79"/>
      <c r="B1040" s="95" t="s">
        <v>133</v>
      </c>
      <c r="C1040" s="234" t="s">
        <v>132</v>
      </c>
      <c r="D1040" s="64">
        <f>SUM(E926)</f>
        <v>375000</v>
      </c>
      <c r="E1040" s="64">
        <v>308000</v>
      </c>
      <c r="F1040" s="64">
        <f>SUM(G926)</f>
        <v>375000</v>
      </c>
      <c r="G1040" s="64">
        <v>308000</v>
      </c>
      <c r="H1040" s="64">
        <f>SUM(I926)</f>
        <v>375000</v>
      </c>
      <c r="I1040" s="64">
        <v>308000</v>
      </c>
      <c r="J1040" s="64">
        <f>SUM(K926)</f>
        <v>375000</v>
      </c>
      <c r="K1040" s="64">
        <v>308000</v>
      </c>
      <c r="L1040" s="64">
        <f>SUM(M926)</f>
        <v>375000</v>
      </c>
      <c r="M1040" s="64">
        <v>308000</v>
      </c>
      <c r="N1040" s="64">
        <f>SUM(O926)</f>
        <v>375000</v>
      </c>
      <c r="O1040" s="64">
        <v>308000</v>
      </c>
      <c r="P1040" s="64">
        <f>SUM(Q926)</f>
        <v>375000</v>
      </c>
      <c r="Q1040" s="64">
        <v>308000</v>
      </c>
      <c r="R1040" s="65">
        <f t="shared" si="1000"/>
        <v>375000</v>
      </c>
      <c r="S1040" s="66">
        <f t="shared" si="1001"/>
        <v>308000</v>
      </c>
      <c r="T1040" s="71">
        <f>SUM(S1040-R1040)</f>
        <v>-67000</v>
      </c>
      <c r="U1040" s="72">
        <f>AVERAGE(S1040-R1040)/R1040</f>
        <v>-0.17866666666666667</v>
      </c>
      <c r="V1040" s="73">
        <f>MAX(E1040,G1040,I1040,K1040,M1040,O1040,Q1040)</f>
        <v>308000</v>
      </c>
      <c r="W1040" s="73">
        <f>MIN(E1040,G1040,I1040,K1040,M1040,O1040,Q1040)</f>
        <v>308000</v>
      </c>
      <c r="X1040" s="79"/>
    </row>
    <row r="1041" spans="1:24" ht="16.5" customHeight="1">
      <c r="A1041" s="79"/>
      <c r="B1041" s="95" t="s">
        <v>134</v>
      </c>
      <c r="C1041" s="234" t="s">
        <v>132</v>
      </c>
      <c r="D1041" s="64">
        <f>SUM(E927)</f>
        <v>375000</v>
      </c>
      <c r="E1041" s="64">
        <v>294000</v>
      </c>
      <c r="F1041" s="64">
        <f>SUM(G927)</f>
        <v>375000</v>
      </c>
      <c r="G1041" s="64">
        <v>294000</v>
      </c>
      <c r="H1041" s="64">
        <f>SUM(I927)</f>
        <v>375000</v>
      </c>
      <c r="I1041" s="64">
        <v>294000</v>
      </c>
      <c r="J1041" s="64">
        <f>SUM(K927)</f>
        <v>375000</v>
      </c>
      <c r="K1041" s="64">
        <v>294000</v>
      </c>
      <c r="L1041" s="64">
        <f>SUM(M927)</f>
        <v>375000</v>
      </c>
      <c r="M1041" s="64">
        <v>294000</v>
      </c>
      <c r="N1041" s="64">
        <f>SUM(O927)</f>
        <v>360000</v>
      </c>
      <c r="O1041" s="64">
        <v>294000</v>
      </c>
      <c r="P1041" s="64">
        <f>SUM(Q927)</f>
        <v>375000</v>
      </c>
      <c r="Q1041" s="64">
        <v>294000</v>
      </c>
      <c r="R1041" s="65">
        <f t="shared" si="1000"/>
        <v>372857.14285714284</v>
      </c>
      <c r="S1041" s="65">
        <f t="shared" si="1001"/>
        <v>294000</v>
      </c>
      <c r="T1041" s="71">
        <f>SUM(S1041-R1041)</f>
        <v>-78857.142857142841</v>
      </c>
      <c r="U1041" s="72">
        <f>AVERAGE(S1041-R1041)/R1041</f>
        <v>-0.21149425287356319</v>
      </c>
      <c r="V1041" s="73">
        <f>MAX(E1041,G1041,I1041,K1041,M1041,O1041,Q1041)</f>
        <v>294000</v>
      </c>
      <c r="W1041" s="73">
        <f>MIN(E1041,G1041,I1041,K1041,M1041,O1041,Q1041)</f>
        <v>294000</v>
      </c>
      <c r="X1041" s="79"/>
    </row>
    <row r="1042" spans="1:24" ht="16.5" customHeight="1">
      <c r="A1042" s="126"/>
      <c r="B1042" s="126"/>
      <c r="C1042" s="126"/>
      <c r="D1042" s="126"/>
      <c r="E1042" s="126"/>
      <c r="F1042" s="126"/>
      <c r="G1042" s="126"/>
      <c r="H1042" s="126"/>
      <c r="I1042" s="126"/>
      <c r="J1042" s="126"/>
      <c r="K1042" s="126"/>
      <c r="L1042" s="126"/>
      <c r="M1042" s="126"/>
      <c r="N1042" s="126"/>
      <c r="O1042" s="126"/>
      <c r="P1042" s="126"/>
      <c r="Q1042" s="126"/>
      <c r="R1042" s="126"/>
      <c r="S1042" s="126"/>
      <c r="T1042" s="126"/>
      <c r="U1042" s="126"/>
      <c r="V1042" s="126"/>
      <c r="W1042" s="126"/>
      <c r="X1042" s="126"/>
    </row>
    <row r="1043" spans="1:24" ht="16.5" customHeight="1">
      <c r="A1043" s="126"/>
      <c r="B1043" s="126"/>
      <c r="C1043" s="126"/>
      <c r="D1043" s="126"/>
      <c r="E1043" s="126"/>
      <c r="F1043" s="126"/>
      <c r="G1043" s="126"/>
      <c r="H1043" s="126"/>
      <c r="I1043" s="126"/>
      <c r="J1043" s="126"/>
      <c r="K1043" s="126"/>
      <c r="L1043" s="126"/>
      <c r="M1043" s="126"/>
      <c r="N1043" s="126"/>
      <c r="O1043" s="126"/>
      <c r="P1043" s="126"/>
      <c r="Q1043" s="126"/>
      <c r="R1043" s="272" t="s">
        <v>205</v>
      </c>
      <c r="S1043" s="272"/>
      <c r="T1043" s="272"/>
      <c r="U1043" s="272"/>
      <c r="V1043" s="272"/>
      <c r="W1043" s="126"/>
      <c r="X1043" s="126"/>
    </row>
    <row r="1044" spans="1:24" ht="16.5" customHeight="1">
      <c r="A1044" s="126"/>
      <c r="B1044" s="126"/>
      <c r="C1044" s="126"/>
      <c r="D1044" s="126"/>
      <c r="E1044" s="126"/>
      <c r="F1044" s="126"/>
      <c r="G1044" s="126"/>
      <c r="H1044" s="126"/>
      <c r="I1044" s="126"/>
      <c r="J1044" s="126"/>
      <c r="K1044" s="126"/>
      <c r="L1044" s="126"/>
      <c r="M1044" s="126"/>
      <c r="N1044" s="126"/>
      <c r="O1044" s="126"/>
      <c r="P1044" s="126"/>
      <c r="Q1044" s="126"/>
      <c r="R1044" s="272" t="s">
        <v>136</v>
      </c>
      <c r="S1044" s="272"/>
      <c r="T1044" s="272"/>
      <c r="U1044" s="272"/>
      <c r="V1044" s="272"/>
      <c r="W1044" s="126"/>
      <c r="X1044" s="126"/>
    </row>
    <row r="1045" spans="1:24" ht="16.5" customHeight="1">
      <c r="Q1045" s="126"/>
      <c r="R1045" s="272" t="s">
        <v>137</v>
      </c>
      <c r="S1045" s="272"/>
      <c r="T1045" s="272"/>
      <c r="U1045" s="272"/>
      <c r="V1045" s="272"/>
    </row>
    <row r="1046" spans="1:24" ht="16.5" customHeight="1">
      <c r="Q1046" s="126"/>
      <c r="R1046" s="219"/>
      <c r="S1046" s="219"/>
      <c r="T1046" s="219"/>
      <c r="U1046" s="219"/>
      <c r="V1046" s="219"/>
      <c r="W1046" s="126"/>
      <c r="X1046" s="126"/>
    </row>
    <row r="1047" spans="1:24" ht="16.5" customHeight="1">
      <c r="F1047" s="157"/>
      <c r="K1047" s="111" t="s">
        <v>88</v>
      </c>
      <c r="R1047" s="219"/>
      <c r="S1047" s="219"/>
      <c r="T1047" s="219"/>
      <c r="U1047" s="219"/>
      <c r="V1047" s="219"/>
      <c r="W1047" s="158"/>
      <c r="X1047" s="126"/>
    </row>
    <row r="1048" spans="1:24" ht="16.5" customHeight="1">
      <c r="F1048" s="157"/>
      <c r="Q1048" s="126"/>
      <c r="R1048" s="219"/>
      <c r="S1048" s="219"/>
      <c r="T1048" s="219"/>
      <c r="U1048" s="219" t="s">
        <v>138</v>
      </c>
      <c r="V1048" s="220"/>
      <c r="W1048" s="123"/>
      <c r="X1048" s="123"/>
    </row>
    <row r="1049" spans="1:24" ht="16.5" customHeight="1">
      <c r="A1049" s="126"/>
      <c r="B1049" s="126"/>
      <c r="C1049" s="126"/>
      <c r="D1049" s="126"/>
      <c r="E1049" s="126"/>
      <c r="F1049" s="157"/>
      <c r="G1049" s="126"/>
      <c r="H1049" s="126"/>
      <c r="I1049" s="126"/>
      <c r="Q1049" s="126"/>
      <c r="R1049" s="273" t="s">
        <v>139</v>
      </c>
      <c r="S1049" s="273"/>
      <c r="T1049" s="273"/>
      <c r="U1049" s="273"/>
      <c r="V1049" s="273"/>
      <c r="W1049" s="159"/>
      <c r="X1049" s="159"/>
    </row>
    <row r="1050" spans="1:24" ht="16.5" customHeight="1">
      <c r="A1050" s="126"/>
      <c r="B1050" s="126"/>
      <c r="C1050" s="126"/>
      <c r="D1050" s="126"/>
      <c r="E1050" s="126"/>
      <c r="F1050" s="126"/>
      <c r="G1050" s="126"/>
      <c r="H1050" s="126"/>
      <c r="I1050" s="126"/>
      <c r="Q1050" s="126"/>
      <c r="R1050" s="272" t="s">
        <v>140</v>
      </c>
      <c r="S1050" s="272"/>
      <c r="T1050" s="272"/>
      <c r="U1050" s="272"/>
      <c r="V1050" s="272"/>
    </row>
    <row r="1051" spans="1:24" ht="16.5" customHeight="1">
      <c r="A1051" s="126"/>
      <c r="B1051" s="126"/>
      <c r="C1051" s="126"/>
      <c r="D1051" s="126"/>
      <c r="E1051" s="126"/>
      <c r="F1051" s="126"/>
      <c r="G1051" s="126"/>
      <c r="H1051" s="126"/>
      <c r="I1051" s="126"/>
      <c r="Q1051" s="126"/>
      <c r="R1051" s="272" t="s">
        <v>141</v>
      </c>
      <c r="S1051" s="272"/>
      <c r="T1051" s="272"/>
      <c r="U1051" s="272"/>
      <c r="V1051" s="272"/>
    </row>
    <row r="1052" spans="1:24" ht="16.5" customHeight="1">
      <c r="A1052" s="274" t="s">
        <v>0</v>
      </c>
      <c r="B1052" s="274"/>
      <c r="C1052" s="274"/>
      <c r="D1052" s="274"/>
      <c r="E1052" s="274"/>
      <c r="F1052" s="274"/>
      <c r="G1052" s="274"/>
      <c r="H1052" s="274"/>
      <c r="I1052" s="274"/>
      <c r="J1052" s="274"/>
      <c r="K1052" s="274"/>
      <c r="L1052" s="274"/>
      <c r="M1052" s="274"/>
      <c r="N1052" s="274"/>
      <c r="O1052" s="274"/>
      <c r="P1052" s="274"/>
      <c r="Q1052" s="274"/>
      <c r="R1052" s="274"/>
      <c r="S1052" s="274"/>
      <c r="T1052" s="274"/>
      <c r="U1052" s="274"/>
      <c r="V1052" s="274"/>
      <c r="W1052" s="274"/>
      <c r="X1052" s="274"/>
    </row>
    <row r="1053" spans="1:24" ht="16.5" customHeight="1">
      <c r="A1053" s="122" t="s">
        <v>1</v>
      </c>
      <c r="B1053" s="275" t="s">
        <v>2</v>
      </c>
      <c r="C1053" s="275"/>
      <c r="D1053" s="221"/>
      <c r="E1053" s="221"/>
      <c r="F1053" s="221"/>
      <c r="G1053" s="221"/>
      <c r="H1053" s="221"/>
      <c r="I1053" s="221"/>
      <c r="J1053" s="221"/>
      <c r="K1053" s="221"/>
      <c r="L1053" s="221"/>
      <c r="M1053" s="221"/>
      <c r="N1053" s="221"/>
      <c r="O1053" s="221"/>
      <c r="P1053" s="221"/>
      <c r="Q1053" s="221"/>
      <c r="R1053" s="221"/>
      <c r="S1053" s="221"/>
      <c r="T1053" s="221"/>
      <c r="U1053" s="113"/>
      <c r="V1053" s="221"/>
      <c r="W1053" s="221"/>
      <c r="X1053" s="221"/>
    </row>
    <row r="1054" spans="1:24" ht="16.5" customHeight="1">
      <c r="A1054" s="113"/>
      <c r="B1054" s="123" t="s">
        <v>3</v>
      </c>
      <c r="C1054" s="124" t="s">
        <v>207</v>
      </c>
      <c r="D1054" s="125"/>
      <c r="E1054" s="113"/>
      <c r="F1054" s="113"/>
      <c r="G1054" s="113"/>
      <c r="H1054" s="113"/>
      <c r="I1054" s="113"/>
      <c r="J1054" s="113"/>
      <c r="K1054" s="113"/>
      <c r="L1054" s="113"/>
      <c r="M1054" s="113"/>
      <c r="N1054" s="113"/>
      <c r="O1054" s="113"/>
      <c r="P1054" s="113"/>
      <c r="Q1054" s="113"/>
      <c r="V1054" s="126"/>
      <c r="W1054" s="126"/>
      <c r="X1054" s="126"/>
    </row>
    <row r="1055" spans="1:24" ht="16.5" customHeight="1">
      <c r="A1055" s="113"/>
      <c r="B1055" s="111" t="s">
        <v>5</v>
      </c>
      <c r="C1055" s="123" t="s">
        <v>143</v>
      </c>
      <c r="V1055" s="126"/>
      <c r="W1055" s="126"/>
      <c r="X1055" s="126"/>
    </row>
    <row r="1056" spans="1:24" ht="16.5" customHeight="1">
      <c r="A1056" s="276" t="s">
        <v>7</v>
      </c>
      <c r="B1056" s="80"/>
      <c r="C1056" s="112"/>
      <c r="D1056" s="279" t="s">
        <v>8</v>
      </c>
      <c r="E1056" s="280"/>
      <c r="F1056" s="280"/>
      <c r="G1056" s="280"/>
      <c r="H1056" s="280"/>
      <c r="I1056" s="280"/>
      <c r="J1056" s="280"/>
      <c r="K1056" s="280"/>
      <c r="L1056" s="280"/>
      <c r="M1056" s="280"/>
      <c r="N1056" s="280"/>
      <c r="O1056" s="280"/>
      <c r="P1056" s="280"/>
      <c r="Q1056" s="281"/>
      <c r="R1056" s="282" t="s">
        <v>9</v>
      </c>
      <c r="S1056" s="283"/>
      <c r="T1056" s="283"/>
      <c r="U1056" s="284"/>
      <c r="V1056" s="288" t="s">
        <v>10</v>
      </c>
      <c r="W1056" s="289"/>
      <c r="X1056" s="269" t="s">
        <v>11</v>
      </c>
    </row>
    <row r="1057" spans="1:26" ht="16.5" customHeight="1">
      <c r="A1057" s="277"/>
      <c r="B1057" s="237" t="s">
        <v>12</v>
      </c>
      <c r="C1057" s="107"/>
      <c r="D1057" s="279" t="s">
        <v>13</v>
      </c>
      <c r="E1057" s="281"/>
      <c r="F1057" s="279" t="s">
        <v>14</v>
      </c>
      <c r="G1057" s="281"/>
      <c r="H1057" s="279" t="s">
        <v>15</v>
      </c>
      <c r="I1057" s="281"/>
      <c r="J1057" s="279" t="s">
        <v>16</v>
      </c>
      <c r="K1057" s="281"/>
      <c r="L1057" s="279" t="s">
        <v>17</v>
      </c>
      <c r="M1057" s="281"/>
      <c r="N1057" s="279" t="s">
        <v>18</v>
      </c>
      <c r="O1057" s="281"/>
      <c r="P1057" s="279" t="s">
        <v>19</v>
      </c>
      <c r="Q1057" s="281"/>
      <c r="R1057" s="285"/>
      <c r="S1057" s="286"/>
      <c r="T1057" s="286"/>
      <c r="U1057" s="287"/>
      <c r="V1057" s="285"/>
      <c r="W1057" s="287"/>
      <c r="X1057" s="290"/>
    </row>
    <row r="1058" spans="1:26" ht="16.5" customHeight="1">
      <c r="A1058" s="277"/>
      <c r="B1058" s="237" t="s">
        <v>20</v>
      </c>
      <c r="C1058" s="107" t="s">
        <v>21</v>
      </c>
      <c r="D1058" s="216" t="s">
        <v>22</v>
      </c>
      <c r="E1058" s="216" t="s">
        <v>22</v>
      </c>
      <c r="F1058" s="216" t="s">
        <v>22</v>
      </c>
      <c r="G1058" s="216" t="s">
        <v>22</v>
      </c>
      <c r="H1058" s="216" t="s">
        <v>22</v>
      </c>
      <c r="I1058" s="216" t="s">
        <v>22</v>
      </c>
      <c r="J1058" s="216" t="s">
        <v>22</v>
      </c>
      <c r="K1058" s="216" t="s">
        <v>22</v>
      </c>
      <c r="L1058" s="216" t="s">
        <v>22</v>
      </c>
      <c r="M1058" s="216" t="s">
        <v>22</v>
      </c>
      <c r="N1058" s="216" t="s">
        <v>22</v>
      </c>
      <c r="O1058" s="216" t="s">
        <v>22</v>
      </c>
      <c r="P1058" s="216" t="s">
        <v>22</v>
      </c>
      <c r="Q1058" s="216" t="s">
        <v>22</v>
      </c>
      <c r="R1058" s="216" t="s">
        <v>22</v>
      </c>
      <c r="S1058" s="216" t="s">
        <v>22</v>
      </c>
      <c r="T1058" s="216" t="s">
        <v>23</v>
      </c>
      <c r="U1058" s="216" t="s">
        <v>24</v>
      </c>
      <c r="V1058" s="269" t="s">
        <v>25</v>
      </c>
      <c r="W1058" s="269" t="s">
        <v>26</v>
      </c>
      <c r="X1058" s="290"/>
    </row>
    <row r="1059" spans="1:26" ht="16.5" customHeight="1">
      <c r="A1059" s="277"/>
      <c r="B1059" s="237" t="s">
        <v>27</v>
      </c>
      <c r="C1059" s="107" t="s">
        <v>28</v>
      </c>
      <c r="D1059" s="61" t="s">
        <v>206</v>
      </c>
      <c r="E1059" s="61" t="s">
        <v>206</v>
      </c>
      <c r="F1059" s="61" t="s">
        <v>206</v>
      </c>
      <c r="G1059" s="61" t="s">
        <v>206</v>
      </c>
      <c r="H1059" s="61" t="s">
        <v>206</v>
      </c>
      <c r="I1059" s="61" t="s">
        <v>206</v>
      </c>
      <c r="J1059" s="61" t="s">
        <v>206</v>
      </c>
      <c r="K1059" s="61" t="s">
        <v>206</v>
      </c>
      <c r="L1059" s="61" t="s">
        <v>206</v>
      </c>
      <c r="M1059" s="61" t="s">
        <v>206</v>
      </c>
      <c r="N1059" s="61" t="s">
        <v>206</v>
      </c>
      <c r="O1059" s="61" t="s">
        <v>206</v>
      </c>
      <c r="P1059" s="61" t="s">
        <v>206</v>
      </c>
      <c r="Q1059" s="61" t="s">
        <v>206</v>
      </c>
      <c r="R1059" s="61" t="s">
        <v>206</v>
      </c>
      <c r="S1059" s="61" t="s">
        <v>206</v>
      </c>
      <c r="T1059" s="237"/>
      <c r="U1059" s="237"/>
      <c r="V1059" s="270"/>
      <c r="W1059" s="270"/>
      <c r="X1059" s="290"/>
    </row>
    <row r="1060" spans="1:26" ht="16.5" customHeight="1">
      <c r="A1060" s="278"/>
      <c r="B1060" s="114"/>
      <c r="C1060" s="238"/>
      <c r="D1060" s="63" t="str">
        <f>E946</f>
        <v>02-03-2015</v>
      </c>
      <c r="E1060" s="116" t="str">
        <f>C1054</f>
        <v>09-03-2015</v>
      </c>
      <c r="F1060" s="63" t="str">
        <f>G946</f>
        <v>02-03-2015</v>
      </c>
      <c r="G1060" s="116" t="str">
        <f>E1060</f>
        <v>09-03-2015</v>
      </c>
      <c r="H1060" s="63" t="str">
        <f>I946</f>
        <v>02-03-2015</v>
      </c>
      <c r="I1060" s="116" t="str">
        <f>G1060</f>
        <v>09-03-2015</v>
      </c>
      <c r="J1060" s="63" t="str">
        <f>K946</f>
        <v>02-03-2015</v>
      </c>
      <c r="K1060" s="116" t="str">
        <f>I1060</f>
        <v>09-03-2015</v>
      </c>
      <c r="L1060" s="116" t="str">
        <f>J1060</f>
        <v>02-03-2015</v>
      </c>
      <c r="M1060" s="116" t="str">
        <f>K1060</f>
        <v>09-03-2015</v>
      </c>
      <c r="N1060" s="63" t="str">
        <f>O946</f>
        <v>02-03-2015</v>
      </c>
      <c r="O1060" s="116" t="str">
        <f>M1060</f>
        <v>09-03-2015</v>
      </c>
      <c r="P1060" s="63" t="str">
        <f>Q946</f>
        <v>02-03-2015</v>
      </c>
      <c r="Q1060" s="116" t="str">
        <f>O1060</f>
        <v>09-03-2015</v>
      </c>
      <c r="R1060" s="116" t="str">
        <f>P1060</f>
        <v>02-03-2015</v>
      </c>
      <c r="S1060" s="116" t="str">
        <f>Q1060</f>
        <v>09-03-2015</v>
      </c>
      <c r="T1060" s="62" t="s">
        <v>32</v>
      </c>
      <c r="U1060" s="217"/>
      <c r="V1060" s="228" t="s">
        <v>32</v>
      </c>
      <c r="W1060" s="226" t="s">
        <v>32</v>
      </c>
      <c r="X1060" s="270"/>
    </row>
    <row r="1061" spans="1:26" ht="16.5" customHeight="1">
      <c r="A1061" s="242">
        <v>1</v>
      </c>
      <c r="B1061" s="128">
        <v>2</v>
      </c>
      <c r="C1061" s="129">
        <v>3</v>
      </c>
      <c r="D1061" s="242">
        <v>4</v>
      </c>
      <c r="E1061" s="128">
        <v>5</v>
      </c>
      <c r="F1061" s="130" t="s">
        <v>33</v>
      </c>
      <c r="G1061" s="130" t="s">
        <v>34</v>
      </c>
      <c r="H1061" s="130" t="s">
        <v>35</v>
      </c>
      <c r="I1061" s="131">
        <v>9</v>
      </c>
      <c r="J1061" s="131">
        <v>10</v>
      </c>
      <c r="K1061" s="132" t="s">
        <v>36</v>
      </c>
      <c r="L1061" s="131">
        <v>12</v>
      </c>
      <c r="M1061" s="131">
        <v>13</v>
      </c>
      <c r="N1061" s="131">
        <v>14</v>
      </c>
      <c r="O1061" s="131">
        <v>15</v>
      </c>
      <c r="P1061" s="131">
        <v>16</v>
      </c>
      <c r="Q1061" s="131">
        <v>17</v>
      </c>
      <c r="R1061" s="131">
        <v>18</v>
      </c>
      <c r="S1061" s="131">
        <v>19</v>
      </c>
      <c r="T1061" s="131">
        <v>20</v>
      </c>
      <c r="U1061" s="168">
        <v>21</v>
      </c>
      <c r="V1061" s="133">
        <v>22</v>
      </c>
      <c r="W1061" s="134">
        <v>23</v>
      </c>
      <c r="X1061" s="133">
        <v>24</v>
      </c>
    </row>
    <row r="1062" spans="1:26" ht="16.5" customHeight="1">
      <c r="A1062" s="105">
        <v>1</v>
      </c>
      <c r="B1062" s="136" t="s">
        <v>37</v>
      </c>
      <c r="C1062" s="227" t="s">
        <v>38</v>
      </c>
      <c r="D1062" s="65">
        <f>SUM(E948)</f>
        <v>10800</v>
      </c>
      <c r="E1062" s="65">
        <v>10800</v>
      </c>
      <c r="F1062" s="65">
        <f>SUM(G948)</f>
        <v>8000</v>
      </c>
      <c r="G1062" s="65">
        <v>11000</v>
      </c>
      <c r="H1062" s="65">
        <f>SUM(I948)</f>
        <v>10000</v>
      </c>
      <c r="I1062" s="65">
        <v>10000</v>
      </c>
      <c r="J1062" s="65">
        <f>SUM(K948)</f>
        <v>9000</v>
      </c>
      <c r="K1062" s="65">
        <v>9000</v>
      </c>
      <c r="L1062" s="65">
        <f>SUM(M948)</f>
        <v>9000</v>
      </c>
      <c r="M1062" s="65">
        <v>9000</v>
      </c>
      <c r="N1062" s="65">
        <f>SUM(O948)</f>
        <v>10800</v>
      </c>
      <c r="O1062" s="65">
        <v>10000</v>
      </c>
      <c r="P1062" s="65">
        <f>SUM(Q948)</f>
        <v>9000</v>
      </c>
      <c r="Q1062" s="65">
        <v>10000</v>
      </c>
      <c r="R1062" s="101">
        <f>SUM(D1062+F1062+H1062+J1062+L1062+N1062+P1062)/7</f>
        <v>9514.2857142857138</v>
      </c>
      <c r="S1062" s="66">
        <f>SUM(E1062+G1062+I1062+K1062+M1062+O1062+Q1062)/7</f>
        <v>9971.4285714285706</v>
      </c>
      <c r="T1062" s="71">
        <f>SUM(S1062-R1062)</f>
        <v>457.14285714285688</v>
      </c>
      <c r="U1062" s="102">
        <f>AVERAGE(S1062-R1062)/R1062</f>
        <v>4.8048048048048027E-2</v>
      </c>
      <c r="V1062" s="73">
        <f>MAX(E1062,G1062,I1062,K1062,M1062,O1062,Q1062)</f>
        <v>11000</v>
      </c>
      <c r="W1062" s="74">
        <f>MIN(E1062,G1062,I1062,K1062,M1062,O1062,Q1062)</f>
        <v>9000</v>
      </c>
      <c r="X1062" s="79"/>
      <c r="Z1062" s="111" t="str">
        <f>IF(R1062&lt;S1062,"Turun","Naik")</f>
        <v>Turun</v>
      </c>
    </row>
    <row r="1063" spans="1:26" ht="16.5" customHeight="1">
      <c r="A1063" s="105">
        <v>2</v>
      </c>
      <c r="B1063" s="106" t="s">
        <v>39</v>
      </c>
      <c r="C1063" s="107" t="s">
        <v>38</v>
      </c>
      <c r="D1063" s="65">
        <f>SUM(E949)</f>
        <v>12000</v>
      </c>
      <c r="E1063" s="66">
        <v>12000</v>
      </c>
      <c r="F1063" s="65">
        <f>SUM(G949)</f>
        <v>12000</v>
      </c>
      <c r="G1063" s="66">
        <v>11500</v>
      </c>
      <c r="H1063" s="65">
        <f>SUM(I949)</f>
        <v>10500</v>
      </c>
      <c r="I1063" s="66">
        <v>10500</v>
      </c>
      <c r="J1063" s="65">
        <f>SUM(K949)</f>
        <v>11000</v>
      </c>
      <c r="K1063" s="66">
        <v>11000</v>
      </c>
      <c r="L1063" s="65">
        <f>SUM(M949)</f>
        <v>12000</v>
      </c>
      <c r="M1063" s="66">
        <v>12000</v>
      </c>
      <c r="N1063" s="65">
        <f>SUM(O949)</f>
        <v>11000</v>
      </c>
      <c r="O1063" s="66">
        <v>11000</v>
      </c>
      <c r="P1063" s="65">
        <f>SUM(Q949)</f>
        <v>11000</v>
      </c>
      <c r="Q1063" s="66">
        <v>11000</v>
      </c>
      <c r="R1063" s="137">
        <f>SUM(D1063+F1063+H1063+J1063+L1063+N1063+P1063)/7</f>
        <v>11357.142857142857</v>
      </c>
      <c r="S1063" s="66">
        <f>SUM(E1063+G1063+I1063+K1063+M1063+O1063+Q1063)/7</f>
        <v>11285.714285714286</v>
      </c>
      <c r="T1063" s="75">
        <f>SUM(S1063-R1063)</f>
        <v>-71.428571428570649</v>
      </c>
      <c r="U1063" s="76">
        <f>AVERAGE(S1063-R1063)/R1063</f>
        <v>-6.2893081761005607E-3</v>
      </c>
      <c r="V1063" s="98">
        <f>MAX(E1063,G1063,I1063,K1063,M1063,O1063,Q1063)</f>
        <v>12000</v>
      </c>
      <c r="W1063" s="138">
        <f>MIN(E1063,G1063,I1063,K1063,M1063,O1063,Q1063)</f>
        <v>10500</v>
      </c>
      <c r="X1063" s="79"/>
      <c r="Z1063" s="111" t="str">
        <f t="shared" ref="Z1063:Z1126" si="1002">IF(R1063&lt;S1063,"Turun","Naik")</f>
        <v>Naik</v>
      </c>
    </row>
    <row r="1064" spans="1:26" ht="16.5" customHeight="1">
      <c r="A1064" s="237">
        <v>3</v>
      </c>
      <c r="B1064" s="139" t="s">
        <v>40</v>
      </c>
      <c r="C1064" s="82"/>
      <c r="D1064" s="82"/>
      <c r="E1064" s="83"/>
      <c r="F1064" s="82"/>
      <c r="G1064" s="83"/>
      <c r="H1064" s="82"/>
      <c r="I1064" s="83"/>
      <c r="J1064" s="82"/>
      <c r="K1064" s="83"/>
      <c r="L1064" s="82"/>
      <c r="M1064" s="83"/>
      <c r="N1064" s="82"/>
      <c r="O1064" s="83"/>
      <c r="P1064" s="82"/>
      <c r="Q1064" s="83"/>
      <c r="R1064" s="83"/>
      <c r="S1064" s="84"/>
      <c r="T1064" s="84"/>
      <c r="U1064" s="85"/>
      <c r="V1064" s="86"/>
      <c r="W1064" s="87"/>
      <c r="X1064" s="88"/>
    </row>
    <row r="1065" spans="1:26" ht="16.5" customHeight="1">
      <c r="A1065" s="105"/>
      <c r="B1065" s="140" t="s">
        <v>175</v>
      </c>
      <c r="C1065" s="227" t="s">
        <v>154</v>
      </c>
      <c r="D1065" s="65">
        <f>SUM(E951)</f>
        <v>12500</v>
      </c>
      <c r="E1065" s="64">
        <v>12500</v>
      </c>
      <c r="F1065" s="65">
        <f>SUM(G951)</f>
        <v>12000</v>
      </c>
      <c r="G1065" s="64">
        <v>12000</v>
      </c>
      <c r="H1065" s="65">
        <f>SUM(I951)</f>
        <v>15000</v>
      </c>
      <c r="I1065" s="64">
        <v>15000</v>
      </c>
      <c r="J1065" s="65">
        <f>SUM(K951)</f>
        <v>14000</v>
      </c>
      <c r="K1065" s="64">
        <v>14000</v>
      </c>
      <c r="L1065" s="65">
        <f>SUM(M951)</f>
        <v>14000</v>
      </c>
      <c r="M1065" s="64">
        <v>14000</v>
      </c>
      <c r="N1065" s="65">
        <f>SUM(O951)</f>
        <v>13000</v>
      </c>
      <c r="O1065" s="64">
        <v>13000</v>
      </c>
      <c r="P1065" s="65">
        <f>SUM(Q951)</f>
        <v>14000</v>
      </c>
      <c r="Q1065" s="64">
        <v>14000</v>
      </c>
      <c r="R1065" s="142">
        <f>SUM(D1065+F1065+H1065+J1065+L1065+N1065+P1065)/7</f>
        <v>13500</v>
      </c>
      <c r="S1065" s="64">
        <f>SUM(E1065+G1065+I1065+K1065+M1065+O1065+Q1065)/7</f>
        <v>13500</v>
      </c>
      <c r="T1065" s="92">
        <f>SUM(S1065-R1065)</f>
        <v>0</v>
      </c>
      <c r="U1065" s="93">
        <f>AVERAGE(S1065-R1065)/R1065</f>
        <v>0</v>
      </c>
      <c r="V1065" s="69">
        <f>MAX(E1065,G1065,I1065,K1065,M1065,O1065,Q1065)</f>
        <v>15000</v>
      </c>
      <c r="W1065" s="70">
        <f>MIN(E1065,G1065,I1065,K1065,M1065,O1065,Q1065)</f>
        <v>12000</v>
      </c>
      <c r="X1065" s="79"/>
      <c r="Z1065" s="111" t="str">
        <f t="shared" si="1002"/>
        <v>Naik</v>
      </c>
    </row>
    <row r="1066" spans="1:26" ht="16.5" customHeight="1">
      <c r="A1066" s="242">
        <v>4</v>
      </c>
      <c r="B1066" s="106" t="s">
        <v>43</v>
      </c>
      <c r="C1066" s="82"/>
      <c r="D1066" s="82"/>
      <c r="E1066" s="83"/>
      <c r="F1066" s="82"/>
      <c r="G1066" s="83"/>
      <c r="H1066" s="82"/>
      <c r="I1066" s="83"/>
      <c r="J1066" s="82"/>
      <c r="K1066" s="83"/>
      <c r="L1066" s="82"/>
      <c r="M1066" s="83"/>
      <c r="N1066" s="82"/>
      <c r="O1066" s="83"/>
      <c r="P1066" s="82"/>
      <c r="Q1066" s="83"/>
      <c r="R1066" s="83"/>
      <c r="S1066" s="84"/>
      <c r="T1066" s="84"/>
      <c r="U1066" s="85"/>
      <c r="V1066" s="86"/>
      <c r="W1066" s="87"/>
      <c r="X1066" s="79"/>
    </row>
    <row r="1067" spans="1:26" ht="16.5" customHeight="1">
      <c r="A1067" s="242"/>
      <c r="B1067" s="78" t="s">
        <v>44</v>
      </c>
      <c r="C1067" s="100" t="s">
        <v>38</v>
      </c>
      <c r="D1067" s="65">
        <f>SUM(E953)</f>
        <v>7500</v>
      </c>
      <c r="E1067" s="64">
        <v>7500</v>
      </c>
      <c r="F1067" s="65">
        <f>SUM(G953)</f>
        <v>10000</v>
      </c>
      <c r="G1067" s="64">
        <v>10000</v>
      </c>
      <c r="H1067" s="65">
        <f>SUM(I953)</f>
        <v>7000</v>
      </c>
      <c r="I1067" s="64">
        <v>7000</v>
      </c>
      <c r="J1067" s="65">
        <f>SUM(K953)</f>
        <v>6500</v>
      </c>
      <c r="K1067" s="64">
        <v>6500</v>
      </c>
      <c r="L1067" s="65">
        <f>SUM(M953)</f>
        <v>8000</v>
      </c>
      <c r="M1067" s="64">
        <v>8000</v>
      </c>
      <c r="N1067" s="65">
        <f>SUM(O953)</f>
        <v>7500</v>
      </c>
      <c r="O1067" s="64">
        <v>7500</v>
      </c>
      <c r="P1067" s="65">
        <f>SUM(Q953)</f>
        <v>10000</v>
      </c>
      <c r="Q1067" s="64">
        <v>10000</v>
      </c>
      <c r="R1067" s="142">
        <f>SUM(D1067+F1067+H1067+J1067+L1067+N1067+P1067)/7</f>
        <v>8071.4285714285716</v>
      </c>
      <c r="S1067" s="64">
        <f>SUM(E1067+G1067+I1067+K1067+M1067+O1067+Q1067)/7</f>
        <v>8071.4285714285716</v>
      </c>
      <c r="T1067" s="92">
        <f>SUM(S1067-R1067)</f>
        <v>0</v>
      </c>
      <c r="U1067" s="93">
        <f>AVERAGE(S1067-R1067)/R1067</f>
        <v>0</v>
      </c>
      <c r="V1067" s="69">
        <f>MAX(E1067,G1067,I1067,K1067,M1067,O1067,Q1067)</f>
        <v>10000</v>
      </c>
      <c r="W1067" s="70">
        <f>MIN(E1067,G1067,I1067,K1067,M1067,O1067,Q1067)</f>
        <v>6500</v>
      </c>
      <c r="X1067" s="79"/>
      <c r="Z1067" s="111" t="str">
        <f t="shared" si="1002"/>
        <v>Naik</v>
      </c>
    </row>
    <row r="1068" spans="1:26" ht="16.5" customHeight="1">
      <c r="A1068" s="237">
        <v>5</v>
      </c>
      <c r="B1068" s="143" t="s">
        <v>45</v>
      </c>
      <c r="C1068" s="82"/>
      <c r="D1068" s="82"/>
      <c r="E1068" s="83"/>
      <c r="F1068" s="82"/>
      <c r="G1068" s="83"/>
      <c r="H1068" s="82"/>
      <c r="I1068" s="83"/>
      <c r="J1068" s="82"/>
      <c r="K1068" s="83"/>
      <c r="L1068" s="82"/>
      <c r="M1068" s="83"/>
      <c r="N1068" s="82"/>
      <c r="O1068" s="83"/>
      <c r="P1068" s="82"/>
      <c r="Q1068" s="83"/>
      <c r="R1068" s="83"/>
      <c r="S1068" s="84"/>
      <c r="T1068" s="84"/>
      <c r="U1068" s="85"/>
      <c r="V1068" s="86"/>
      <c r="W1068" s="87"/>
      <c r="X1068" s="79"/>
    </row>
    <row r="1069" spans="1:26" ht="16.5" customHeight="1">
      <c r="A1069" s="242"/>
      <c r="B1069" s="78" t="s">
        <v>46</v>
      </c>
      <c r="C1069" s="100" t="s">
        <v>38</v>
      </c>
      <c r="D1069" s="65">
        <f t="shared" ref="D1069:D1070" si="1003">SUM(E955)</f>
        <v>95000</v>
      </c>
      <c r="E1069" s="65">
        <v>95000</v>
      </c>
      <c r="F1069" s="65">
        <f t="shared" ref="F1069:F1070" si="1004">SUM(G955)</f>
        <v>95000</v>
      </c>
      <c r="G1069" s="65">
        <v>100000</v>
      </c>
      <c r="H1069" s="65">
        <f t="shared" ref="H1069:H1070" si="1005">SUM(I955)</f>
        <v>95000</v>
      </c>
      <c r="I1069" s="65">
        <v>95000</v>
      </c>
      <c r="J1069" s="65">
        <f t="shared" ref="J1069:J1070" si="1006">SUM(K955)</f>
        <v>95000</v>
      </c>
      <c r="K1069" s="65">
        <v>95000</v>
      </c>
      <c r="L1069" s="65">
        <f t="shared" ref="L1069:L1070" si="1007">SUM(M955)</f>
        <v>100000</v>
      </c>
      <c r="M1069" s="65">
        <v>100000</v>
      </c>
      <c r="N1069" s="65">
        <f t="shared" ref="N1069:N1070" si="1008">SUM(O955)</f>
        <v>95000</v>
      </c>
      <c r="O1069" s="65">
        <v>95000</v>
      </c>
      <c r="P1069" s="65">
        <f t="shared" ref="P1069:P1070" si="1009">SUM(Q955)</f>
        <v>95000</v>
      </c>
      <c r="Q1069" s="65">
        <v>95000</v>
      </c>
      <c r="R1069" s="101">
        <f>SUM(D1069+F1069+H1069+J1069+L1069+N1069+P1069)/7</f>
        <v>95714.28571428571</v>
      </c>
      <c r="S1069" s="65">
        <f>SUM(E1069+G1069+I1069+K1069+M1069+O1069+Q1069)/7</f>
        <v>96428.571428571435</v>
      </c>
      <c r="T1069" s="71">
        <f>SUM(S1069-R1069)</f>
        <v>714.28571428572468</v>
      </c>
      <c r="U1069" s="102">
        <f>AVERAGE(S1069-R1069)/R1069</f>
        <v>7.4626865671642882E-3</v>
      </c>
      <c r="V1069" s="73">
        <f>MAX(E1069,G1069,I1069,K1069,M1069,O1069,Q1069)</f>
        <v>100000</v>
      </c>
      <c r="W1069" s="74">
        <f>MIN(E1069,G1069,I1069,K1069,M1069,O1069,Q1069)</f>
        <v>95000</v>
      </c>
      <c r="X1069" s="79"/>
      <c r="Z1069" s="111" t="str">
        <f t="shared" si="1002"/>
        <v>Turun</v>
      </c>
    </row>
    <row r="1070" spans="1:26" ht="16.5" customHeight="1">
      <c r="A1070" s="105"/>
      <c r="B1070" s="78" t="s">
        <v>47</v>
      </c>
      <c r="C1070" s="120" t="s">
        <v>38</v>
      </c>
      <c r="D1070" s="65">
        <f t="shared" si="1003"/>
        <v>33000</v>
      </c>
      <c r="E1070" s="65">
        <v>33000</v>
      </c>
      <c r="F1070" s="65">
        <f t="shared" si="1004"/>
        <v>40000</v>
      </c>
      <c r="G1070" s="65">
        <v>40000</v>
      </c>
      <c r="H1070" s="65">
        <f t="shared" si="1005"/>
        <v>30000</v>
      </c>
      <c r="I1070" s="65">
        <v>30000</v>
      </c>
      <c r="J1070" s="65">
        <f t="shared" si="1006"/>
        <v>30000</v>
      </c>
      <c r="K1070" s="65">
        <v>30000</v>
      </c>
      <c r="L1070" s="65">
        <f t="shared" si="1007"/>
        <v>25000</v>
      </c>
      <c r="M1070" s="65">
        <v>25000</v>
      </c>
      <c r="N1070" s="65">
        <f t="shared" si="1008"/>
        <v>21000</v>
      </c>
      <c r="O1070" s="65">
        <v>20000</v>
      </c>
      <c r="P1070" s="65">
        <f t="shared" si="1009"/>
        <v>28000</v>
      </c>
      <c r="Q1070" s="65">
        <v>28000</v>
      </c>
      <c r="R1070" s="101">
        <f>SUM(D1070+F1070+H1070+J1070+L1070+N1070+P1070)/7</f>
        <v>29571.428571428572</v>
      </c>
      <c r="S1070" s="65">
        <f>SUM(E1070+G1070+I1070+K1070+M1070+O1070+Q1070)/7</f>
        <v>29428.571428571428</v>
      </c>
      <c r="T1070" s="71">
        <f>SUM(S1070-R1070)</f>
        <v>-142.85714285714494</v>
      </c>
      <c r="U1070" s="102">
        <f>AVERAGE(S1070-R1070)/R1070</f>
        <v>-4.8309178743962053E-3</v>
      </c>
      <c r="V1070" s="73">
        <f>MAX(E1070,G1070,I1070,K1070,M1070,O1070,Q1070)</f>
        <v>40000</v>
      </c>
      <c r="W1070" s="74">
        <f>MIN(E1070,G1070,I1070,K1070,M1070,O1070,Q1070)</f>
        <v>20000</v>
      </c>
      <c r="X1070" s="79"/>
      <c r="Z1070" s="111" t="str">
        <f t="shared" si="1002"/>
        <v>Naik</v>
      </c>
    </row>
    <row r="1071" spans="1:26" ht="16.5" customHeight="1">
      <c r="A1071" s="237">
        <v>6</v>
      </c>
      <c r="B1071" s="106" t="s">
        <v>48</v>
      </c>
      <c r="C1071" s="82"/>
      <c r="D1071" s="82"/>
      <c r="E1071" s="83"/>
      <c r="F1071" s="82"/>
      <c r="G1071" s="83"/>
      <c r="H1071" s="82"/>
      <c r="I1071" s="83"/>
      <c r="J1071" s="82"/>
      <c r="K1071" s="83"/>
      <c r="L1071" s="82"/>
      <c r="M1071" s="83"/>
      <c r="N1071" s="82"/>
      <c r="O1071" s="83"/>
      <c r="P1071" s="82"/>
      <c r="Q1071" s="83"/>
      <c r="R1071" s="83"/>
      <c r="S1071" s="84"/>
      <c r="T1071" s="84"/>
      <c r="U1071" s="85"/>
      <c r="V1071" s="86"/>
      <c r="W1071" s="87"/>
      <c r="X1071" s="79"/>
    </row>
    <row r="1072" spans="1:26" ht="16.5" customHeight="1">
      <c r="A1072" s="237"/>
      <c r="B1072" s="78" t="s">
        <v>49</v>
      </c>
      <c r="C1072" s="120" t="s">
        <v>38</v>
      </c>
      <c r="D1072" s="65">
        <f>SUM(E958)</f>
        <v>20000</v>
      </c>
      <c r="E1072" s="65">
        <v>20000</v>
      </c>
      <c r="F1072" s="65">
        <f>SUM(G958)</f>
        <v>20000</v>
      </c>
      <c r="G1072" s="65">
        <v>19000</v>
      </c>
      <c r="H1072" s="65">
        <f>SUM(I958)</f>
        <v>22000</v>
      </c>
      <c r="I1072" s="65">
        <v>22000</v>
      </c>
      <c r="J1072" s="65">
        <f>SUM(K958)</f>
        <v>21000</v>
      </c>
      <c r="K1072" s="65">
        <v>19000</v>
      </c>
      <c r="L1072" s="65">
        <f>SUM(M958)</f>
        <v>20000</v>
      </c>
      <c r="M1072" s="65">
        <v>20000</v>
      </c>
      <c r="N1072" s="65">
        <f>SUM(O958)</f>
        <v>22000</v>
      </c>
      <c r="O1072" s="65">
        <v>22000</v>
      </c>
      <c r="P1072" s="65">
        <f>SUM(Q958)</f>
        <v>22000</v>
      </c>
      <c r="Q1072" s="65">
        <v>22000</v>
      </c>
      <c r="R1072" s="101">
        <f>SUM(D1072+F1072+H1072+J1072+L1072+N1072+P1072)/7</f>
        <v>21000</v>
      </c>
      <c r="S1072" s="65">
        <f>SUM(E1072+G1072+I1072+K1072+M1072+O1072+Q1072)/7</f>
        <v>20571.428571428572</v>
      </c>
      <c r="T1072" s="71">
        <f>SUM(S1072-R1072)</f>
        <v>-428.57142857142753</v>
      </c>
      <c r="U1072" s="102">
        <f>AVERAGE(S1072-R1072)/R1072</f>
        <v>-2.0408163265306072E-2</v>
      </c>
      <c r="V1072" s="73">
        <f>MAX(E1072,G1072,I1072,K1072,M1072,O1072,Q1072)</f>
        <v>22000</v>
      </c>
      <c r="W1072" s="74">
        <f>MIN(E1072,G1072,I1072,K1072,M1072,O1072,Q1072)</f>
        <v>19000</v>
      </c>
      <c r="X1072" s="79"/>
      <c r="Z1072" s="111" t="str">
        <f t="shared" si="1002"/>
        <v>Naik</v>
      </c>
    </row>
    <row r="1073" spans="1:26" ht="16.5" customHeight="1">
      <c r="A1073" s="237">
        <v>7</v>
      </c>
      <c r="B1073" s="143" t="s">
        <v>50</v>
      </c>
      <c r="C1073" s="82"/>
      <c r="D1073" s="82"/>
      <c r="E1073" s="83"/>
      <c r="F1073" s="82"/>
      <c r="G1073" s="83"/>
      <c r="H1073" s="82"/>
      <c r="I1073" s="83"/>
      <c r="J1073" s="82"/>
      <c r="K1073" s="83"/>
      <c r="L1073" s="82"/>
      <c r="M1073" s="83"/>
      <c r="N1073" s="82"/>
      <c r="O1073" s="83"/>
      <c r="P1073" s="82"/>
      <c r="Q1073" s="83"/>
      <c r="R1073" s="83"/>
      <c r="S1073" s="84"/>
      <c r="T1073" s="84"/>
      <c r="U1073" s="85"/>
      <c r="V1073" s="86"/>
      <c r="W1073" s="87"/>
      <c r="X1073" s="79"/>
    </row>
    <row r="1074" spans="1:26" ht="16.5" customHeight="1">
      <c r="A1074" s="242"/>
      <c r="B1074" s="145" t="s">
        <v>51</v>
      </c>
      <c r="C1074" s="120" t="s">
        <v>38</v>
      </c>
      <c r="D1074" s="65">
        <f t="shared" ref="D1074:D1075" si="1010">SUM(E960)</f>
        <v>20000</v>
      </c>
      <c r="E1074" s="65">
        <v>20000</v>
      </c>
      <c r="F1074" s="65">
        <f t="shared" ref="F1074:F1075" si="1011">SUM(G960)</f>
        <v>30000</v>
      </c>
      <c r="G1074" s="65">
        <v>36000</v>
      </c>
      <c r="H1074" s="65">
        <f t="shared" ref="H1074:H1075" si="1012">SUM(I960)</f>
        <v>25000</v>
      </c>
      <c r="I1074" s="65">
        <v>25000</v>
      </c>
      <c r="J1074" s="65">
        <f t="shared" ref="J1074:J1075" si="1013">SUM(K960)</f>
        <v>30000</v>
      </c>
      <c r="K1074" s="65">
        <v>24000</v>
      </c>
      <c r="L1074" s="65">
        <f t="shared" ref="L1074:L1075" si="1014">SUM(M960)</f>
        <v>20000</v>
      </c>
      <c r="M1074" s="65">
        <v>20000</v>
      </c>
      <c r="N1074" s="65">
        <f t="shared" ref="N1074:N1075" si="1015">SUM(O960)</f>
        <v>30000</v>
      </c>
      <c r="O1074" s="65">
        <v>30000</v>
      </c>
      <c r="P1074" s="65">
        <f t="shared" ref="P1074:P1075" si="1016">SUM(Q960)</f>
        <v>25000</v>
      </c>
      <c r="Q1074" s="65">
        <v>25000</v>
      </c>
      <c r="R1074" s="101">
        <f>SUM(D1074+F1074+H1074+J1074+L1074+N1074+P1074)/7</f>
        <v>25714.285714285714</v>
      </c>
      <c r="S1074" s="65">
        <f>SUM(E1074+G1074+I1074+K1074+M1074+O1074+Q1074)/7</f>
        <v>25714.285714285714</v>
      </c>
      <c r="T1074" s="71">
        <f>SUM(S1074-R1074)</f>
        <v>0</v>
      </c>
      <c r="U1074" s="102">
        <f>AVERAGE(S1074-R1074)/R1074</f>
        <v>0</v>
      </c>
      <c r="V1074" s="73">
        <f>MAX(E1074,G1074,I1074,K1074,M1074,O1074,Q1074)</f>
        <v>36000</v>
      </c>
      <c r="W1074" s="74">
        <f>MIN(E1074,G1074,I1074,K1074,M1074,O1074,Q1074)</f>
        <v>20000</v>
      </c>
      <c r="X1074" s="79"/>
      <c r="Z1074" s="111" t="str">
        <f t="shared" si="1002"/>
        <v>Naik</v>
      </c>
    </row>
    <row r="1075" spans="1:26" ht="16.5" customHeight="1">
      <c r="A1075" s="105"/>
      <c r="B1075" s="78" t="s">
        <v>52</v>
      </c>
      <c r="C1075" s="120" t="s">
        <v>38</v>
      </c>
      <c r="D1075" s="65">
        <f t="shared" si="1010"/>
        <v>17000</v>
      </c>
      <c r="E1075" s="65">
        <v>17000</v>
      </c>
      <c r="F1075" s="65">
        <f t="shared" si="1011"/>
        <v>24000</v>
      </c>
      <c r="G1075" s="65">
        <v>32000</v>
      </c>
      <c r="H1075" s="65">
        <f t="shared" si="1012"/>
        <v>30000</v>
      </c>
      <c r="I1075" s="65">
        <v>30000</v>
      </c>
      <c r="J1075" s="65">
        <f t="shared" si="1013"/>
        <v>16000</v>
      </c>
      <c r="K1075" s="65">
        <v>20000</v>
      </c>
      <c r="L1075" s="65">
        <f t="shared" si="1014"/>
        <v>20000</v>
      </c>
      <c r="M1075" s="65">
        <v>20000</v>
      </c>
      <c r="N1075" s="65">
        <f t="shared" si="1015"/>
        <v>24000</v>
      </c>
      <c r="O1075" s="65">
        <v>24000</v>
      </c>
      <c r="P1075" s="65">
        <f t="shared" si="1016"/>
        <v>40000</v>
      </c>
      <c r="Q1075" s="65">
        <v>40000</v>
      </c>
      <c r="R1075" s="101">
        <f>SUM(D1075+F1075+H1075+J1075+L1075+N1075+P1075)/7</f>
        <v>24428.571428571428</v>
      </c>
      <c r="S1075" s="65">
        <f>SUM(E1075+G1075+I1075+K1075+M1075+O1075+Q1075)/7</f>
        <v>26142.857142857141</v>
      </c>
      <c r="T1075" s="71">
        <f>SUM(S1075-R1075)</f>
        <v>1714.2857142857138</v>
      </c>
      <c r="U1075" s="102">
        <f>AVERAGE(S1075-R1075)/R1075</f>
        <v>7.017543859649121E-2</v>
      </c>
      <c r="V1075" s="73">
        <f>MAX(E1075,G1075,I1075,K1075,M1075,O1075,Q1075)</f>
        <v>40000</v>
      </c>
      <c r="W1075" s="74">
        <f>MIN(E1075,G1075,I1075,K1075,M1075,O1075,Q1075)</f>
        <v>17000</v>
      </c>
      <c r="X1075" s="79"/>
      <c r="Z1075" s="111" t="str">
        <f t="shared" si="1002"/>
        <v>Turun</v>
      </c>
    </row>
    <row r="1076" spans="1:26" ht="16.5" customHeight="1">
      <c r="A1076" s="169">
        <v>8</v>
      </c>
      <c r="B1076" s="146" t="s">
        <v>53</v>
      </c>
      <c r="C1076" s="82"/>
      <c r="D1076" s="82"/>
      <c r="E1076" s="83"/>
      <c r="F1076" s="82"/>
      <c r="G1076" s="83"/>
      <c r="H1076" s="82"/>
      <c r="I1076" s="83"/>
      <c r="J1076" s="82"/>
      <c r="K1076" s="83"/>
      <c r="L1076" s="82"/>
      <c r="M1076" s="83"/>
      <c r="N1076" s="82"/>
      <c r="O1076" s="83"/>
      <c r="P1076" s="82"/>
      <c r="Q1076" s="83"/>
      <c r="R1076" s="83"/>
      <c r="S1076" s="84"/>
      <c r="T1076" s="84"/>
      <c r="U1076" s="85"/>
      <c r="V1076" s="86"/>
      <c r="W1076" s="87"/>
      <c r="X1076" s="79"/>
    </row>
    <row r="1077" spans="1:26" ht="16.5" customHeight="1">
      <c r="A1077" s="237"/>
      <c r="B1077" s="147" t="s">
        <v>54</v>
      </c>
      <c r="C1077" s="120" t="s">
        <v>38</v>
      </c>
      <c r="D1077" s="65">
        <f t="shared" ref="D1077:D1083" si="1017">SUM(E963)</f>
        <v>16000</v>
      </c>
      <c r="E1077" s="65">
        <v>16000</v>
      </c>
      <c r="F1077" s="65">
        <f t="shared" ref="F1077:F1080" si="1018">SUM(G963)</f>
        <v>28000</v>
      </c>
      <c r="G1077" s="65">
        <v>20000</v>
      </c>
      <c r="H1077" s="65">
        <f t="shared" ref="H1077:H1083" si="1019">SUM(I963)</f>
        <v>20000</v>
      </c>
      <c r="I1077" s="65">
        <v>20000</v>
      </c>
      <c r="J1077" s="65">
        <f t="shared" ref="J1077:J1083" si="1020">SUM(K963)</f>
        <v>18000</v>
      </c>
      <c r="K1077" s="65">
        <v>20000</v>
      </c>
      <c r="L1077" s="65">
        <f t="shared" ref="L1077:L1083" si="1021">SUM(M963)</f>
        <v>22000</v>
      </c>
      <c r="M1077" s="65">
        <v>22000</v>
      </c>
      <c r="N1077" s="65">
        <f t="shared" ref="N1077:N1083" si="1022">SUM(O963)</f>
        <v>24000</v>
      </c>
      <c r="O1077" s="65">
        <v>24000</v>
      </c>
      <c r="P1077" s="65">
        <f t="shared" ref="P1077:P1083" si="1023">SUM(Q963)</f>
        <v>30000</v>
      </c>
      <c r="Q1077" s="65">
        <v>30000</v>
      </c>
      <c r="R1077" s="101">
        <f t="shared" ref="R1077:R1082" si="1024">SUM(D1077+F1077+H1077+J1077+L1077+N1077+P1077)/7</f>
        <v>22571.428571428572</v>
      </c>
      <c r="S1077" s="65">
        <f t="shared" ref="S1077:S1082" si="1025">SUM(E1077+G1077+I1077+K1077+M1077+O1077+Q1077)/7</f>
        <v>21714.285714285714</v>
      </c>
      <c r="T1077" s="71">
        <f t="shared" ref="T1077:T1083" si="1026">SUM(S1077-R1077)</f>
        <v>-857.1428571428587</v>
      </c>
      <c r="U1077" s="102">
        <f t="shared" ref="U1077:U1083" si="1027">AVERAGE(S1077-R1077)/R1077</f>
        <v>-3.7974683544303868E-2</v>
      </c>
      <c r="V1077" s="73">
        <f t="shared" ref="V1077:V1083" si="1028">MAX(E1077,G1077,I1077,K1077,M1077,O1077,Q1077)</f>
        <v>30000</v>
      </c>
      <c r="W1077" s="74">
        <f t="shared" ref="W1077:W1083" si="1029">MIN(E1077,G1077,I1077,K1077,M1077,O1077,Q1077)</f>
        <v>16000</v>
      </c>
      <c r="X1077" s="79"/>
      <c r="Z1077" s="111" t="str">
        <f t="shared" si="1002"/>
        <v>Naik</v>
      </c>
    </row>
    <row r="1078" spans="1:26" ht="16.5" customHeight="1">
      <c r="A1078" s="237"/>
      <c r="B1078" s="106" t="s">
        <v>55</v>
      </c>
      <c r="C1078" s="120" t="s">
        <v>38</v>
      </c>
      <c r="D1078" s="65">
        <f t="shared" si="1017"/>
        <v>28000</v>
      </c>
      <c r="E1078" s="65">
        <v>28000</v>
      </c>
      <c r="F1078" s="65">
        <f t="shared" si="1018"/>
        <v>30000</v>
      </c>
      <c r="G1078" s="65">
        <v>45000</v>
      </c>
      <c r="H1078" s="65">
        <f t="shared" si="1019"/>
        <v>35000</v>
      </c>
      <c r="I1078" s="65">
        <v>35000</v>
      </c>
      <c r="J1078" s="65">
        <f t="shared" si="1020"/>
        <v>20000</v>
      </c>
      <c r="K1078" s="65">
        <v>40000</v>
      </c>
      <c r="L1078" s="65">
        <f t="shared" si="1021"/>
        <v>40000</v>
      </c>
      <c r="M1078" s="65">
        <v>40000</v>
      </c>
      <c r="N1078" s="65">
        <f t="shared" si="1022"/>
        <v>45000</v>
      </c>
      <c r="O1078" s="65">
        <v>50000</v>
      </c>
      <c r="P1078" s="65">
        <f t="shared" si="1023"/>
        <v>40000</v>
      </c>
      <c r="Q1078" s="65">
        <v>40000</v>
      </c>
      <c r="R1078" s="101">
        <f t="shared" si="1024"/>
        <v>34000</v>
      </c>
      <c r="S1078" s="65">
        <f t="shared" si="1025"/>
        <v>39714.285714285717</v>
      </c>
      <c r="T1078" s="71">
        <f t="shared" si="1026"/>
        <v>5714.2857142857174</v>
      </c>
      <c r="U1078" s="102">
        <f t="shared" si="1027"/>
        <v>0.1680672268907564</v>
      </c>
      <c r="V1078" s="73">
        <f t="shared" si="1028"/>
        <v>50000</v>
      </c>
      <c r="W1078" s="74">
        <f t="shared" si="1029"/>
        <v>28000</v>
      </c>
      <c r="X1078" s="79"/>
      <c r="Z1078" s="111" t="str">
        <f t="shared" si="1002"/>
        <v>Turun</v>
      </c>
    </row>
    <row r="1079" spans="1:26" ht="16.5" customHeight="1">
      <c r="A1079" s="242">
        <v>9</v>
      </c>
      <c r="B1079" s="88" t="s">
        <v>56</v>
      </c>
      <c r="C1079" s="148" t="s">
        <v>38</v>
      </c>
      <c r="D1079" s="65">
        <f t="shared" si="1017"/>
        <v>20000</v>
      </c>
      <c r="E1079" s="65">
        <v>20000</v>
      </c>
      <c r="F1079" s="65">
        <f t="shared" si="1018"/>
        <v>24000</v>
      </c>
      <c r="G1079" s="65">
        <v>32000</v>
      </c>
      <c r="H1079" s="65">
        <f t="shared" si="1019"/>
        <v>20000</v>
      </c>
      <c r="I1079" s="65">
        <v>20000</v>
      </c>
      <c r="J1079" s="65">
        <f t="shared" si="1020"/>
        <v>15000</v>
      </c>
      <c r="K1079" s="65">
        <v>22000</v>
      </c>
      <c r="L1079" s="65">
        <f t="shared" si="1021"/>
        <v>28000</v>
      </c>
      <c r="M1079" s="65">
        <v>28000</v>
      </c>
      <c r="N1079" s="65">
        <f t="shared" si="1022"/>
        <v>20000</v>
      </c>
      <c r="O1079" s="65">
        <v>28000</v>
      </c>
      <c r="P1079" s="65">
        <f t="shared" si="1023"/>
        <v>30000</v>
      </c>
      <c r="Q1079" s="65">
        <v>30000</v>
      </c>
      <c r="R1079" s="101">
        <f t="shared" si="1024"/>
        <v>22428.571428571428</v>
      </c>
      <c r="S1079" s="65">
        <f t="shared" si="1025"/>
        <v>25714.285714285714</v>
      </c>
      <c r="T1079" s="71">
        <f t="shared" si="1026"/>
        <v>3285.7142857142862</v>
      </c>
      <c r="U1079" s="102">
        <f t="shared" si="1027"/>
        <v>0.14649681528662423</v>
      </c>
      <c r="V1079" s="73">
        <f t="shared" si="1028"/>
        <v>32000</v>
      </c>
      <c r="W1079" s="74">
        <f t="shared" si="1029"/>
        <v>20000</v>
      </c>
      <c r="X1079" s="79"/>
      <c r="Z1079" s="111" t="str">
        <f t="shared" si="1002"/>
        <v>Turun</v>
      </c>
    </row>
    <row r="1080" spans="1:26" ht="16.5" customHeight="1">
      <c r="A1080" s="242">
        <v>10</v>
      </c>
      <c r="B1080" s="88" t="s">
        <v>57</v>
      </c>
      <c r="C1080" s="148" t="s">
        <v>38</v>
      </c>
      <c r="D1080" s="65">
        <f t="shared" si="1017"/>
        <v>16000</v>
      </c>
      <c r="E1080" s="65">
        <v>16000</v>
      </c>
      <c r="F1080" s="65">
        <f t="shared" si="1018"/>
        <v>12000</v>
      </c>
      <c r="G1080" s="65">
        <v>24000</v>
      </c>
      <c r="H1080" s="65">
        <f t="shared" si="1019"/>
        <v>20000</v>
      </c>
      <c r="I1080" s="65">
        <v>20000</v>
      </c>
      <c r="J1080" s="65">
        <f t="shared" si="1020"/>
        <v>15000</v>
      </c>
      <c r="K1080" s="65">
        <v>16000</v>
      </c>
      <c r="L1080" s="65">
        <f t="shared" si="1021"/>
        <v>20000</v>
      </c>
      <c r="M1080" s="65">
        <v>20000</v>
      </c>
      <c r="N1080" s="65">
        <f t="shared" si="1022"/>
        <v>20000</v>
      </c>
      <c r="O1080" s="65">
        <v>20000</v>
      </c>
      <c r="P1080" s="65">
        <f t="shared" si="1023"/>
        <v>20000</v>
      </c>
      <c r="Q1080" s="65">
        <v>20000</v>
      </c>
      <c r="R1080" s="101">
        <f t="shared" si="1024"/>
        <v>17571.428571428572</v>
      </c>
      <c r="S1080" s="65">
        <f t="shared" si="1025"/>
        <v>19428.571428571428</v>
      </c>
      <c r="T1080" s="71">
        <f t="shared" si="1026"/>
        <v>1857.1428571428551</v>
      </c>
      <c r="U1080" s="102">
        <f t="shared" si="1027"/>
        <v>0.10569105691056899</v>
      </c>
      <c r="V1080" s="73">
        <f t="shared" si="1028"/>
        <v>24000</v>
      </c>
      <c r="W1080" s="74">
        <f t="shared" si="1029"/>
        <v>16000</v>
      </c>
      <c r="X1080" s="79"/>
      <c r="Z1080" s="111" t="str">
        <f t="shared" si="1002"/>
        <v>Turun</v>
      </c>
    </row>
    <row r="1081" spans="1:26" ht="16.5" customHeight="1">
      <c r="A1081" s="217">
        <v>11</v>
      </c>
      <c r="B1081" s="88" t="s">
        <v>58</v>
      </c>
      <c r="C1081" s="148" t="s">
        <v>38</v>
      </c>
      <c r="D1081" s="65">
        <f t="shared" si="1017"/>
        <v>8000</v>
      </c>
      <c r="E1081" s="65">
        <v>8000</v>
      </c>
      <c r="F1081" s="65">
        <f>SUM(G967)</f>
        <v>10000</v>
      </c>
      <c r="G1081" s="65">
        <v>10000</v>
      </c>
      <c r="H1081" s="65">
        <f t="shared" si="1019"/>
        <v>7000</v>
      </c>
      <c r="I1081" s="65">
        <v>7000</v>
      </c>
      <c r="J1081" s="65">
        <f t="shared" si="1020"/>
        <v>5000</v>
      </c>
      <c r="K1081" s="65">
        <v>5000</v>
      </c>
      <c r="L1081" s="65">
        <f t="shared" si="1021"/>
        <v>8000</v>
      </c>
      <c r="M1081" s="65">
        <v>8000</v>
      </c>
      <c r="N1081" s="65">
        <f t="shared" si="1022"/>
        <v>10000</v>
      </c>
      <c r="O1081" s="65">
        <v>10000</v>
      </c>
      <c r="P1081" s="65">
        <f t="shared" si="1023"/>
        <v>20000</v>
      </c>
      <c r="Q1081" s="65">
        <v>20000</v>
      </c>
      <c r="R1081" s="101">
        <f t="shared" si="1024"/>
        <v>9714.2857142857138</v>
      </c>
      <c r="S1081" s="65">
        <f t="shared" si="1025"/>
        <v>9714.2857142857138</v>
      </c>
      <c r="T1081" s="71">
        <f t="shared" si="1026"/>
        <v>0</v>
      </c>
      <c r="U1081" s="102">
        <f t="shared" si="1027"/>
        <v>0</v>
      </c>
      <c r="V1081" s="73">
        <f t="shared" si="1028"/>
        <v>20000</v>
      </c>
      <c r="W1081" s="74">
        <f t="shared" si="1029"/>
        <v>5000</v>
      </c>
      <c r="X1081" s="79"/>
      <c r="Z1081" s="111" t="str">
        <f t="shared" si="1002"/>
        <v>Naik</v>
      </c>
    </row>
    <row r="1082" spans="1:26" ht="16.5" customHeight="1">
      <c r="A1082" s="242">
        <v>12</v>
      </c>
      <c r="B1082" s="149" t="s">
        <v>59</v>
      </c>
      <c r="C1082" s="233" t="s">
        <v>38</v>
      </c>
      <c r="D1082" s="65">
        <f t="shared" si="1017"/>
        <v>5000</v>
      </c>
      <c r="E1082" s="65">
        <v>5000</v>
      </c>
      <c r="F1082" s="65">
        <f t="shared" ref="F1082:F1083" si="1030">SUM(G968)</f>
        <v>8000</v>
      </c>
      <c r="G1082" s="65">
        <v>8000</v>
      </c>
      <c r="H1082" s="65">
        <f t="shared" si="1019"/>
        <v>7000</v>
      </c>
      <c r="I1082" s="65">
        <v>7000</v>
      </c>
      <c r="J1082" s="65">
        <f t="shared" si="1020"/>
        <v>5000</v>
      </c>
      <c r="K1082" s="65">
        <v>5000</v>
      </c>
      <c r="L1082" s="65">
        <f t="shared" si="1021"/>
        <v>6000</v>
      </c>
      <c r="M1082" s="65">
        <v>6000</v>
      </c>
      <c r="N1082" s="65">
        <f t="shared" si="1022"/>
        <v>8000</v>
      </c>
      <c r="O1082" s="65">
        <v>8000</v>
      </c>
      <c r="P1082" s="65">
        <f t="shared" si="1023"/>
        <v>7000</v>
      </c>
      <c r="Q1082" s="65">
        <v>7000</v>
      </c>
      <c r="R1082" s="101">
        <f t="shared" si="1024"/>
        <v>6571.4285714285716</v>
      </c>
      <c r="S1082" s="65">
        <f t="shared" si="1025"/>
        <v>6571.4285714285716</v>
      </c>
      <c r="T1082" s="71">
        <f t="shared" si="1026"/>
        <v>0</v>
      </c>
      <c r="U1082" s="102">
        <f t="shared" si="1027"/>
        <v>0</v>
      </c>
      <c r="V1082" s="73">
        <f t="shared" si="1028"/>
        <v>8000</v>
      </c>
      <c r="W1082" s="74">
        <f t="shared" si="1029"/>
        <v>5000</v>
      </c>
      <c r="X1082" s="79"/>
      <c r="Z1082" s="111" t="str">
        <f t="shared" si="1002"/>
        <v>Naik</v>
      </c>
    </row>
    <row r="1083" spans="1:26" ht="16.5" customHeight="1">
      <c r="A1083" s="217">
        <v>13</v>
      </c>
      <c r="B1083" s="149" t="s">
        <v>60</v>
      </c>
      <c r="C1083" s="233" t="s">
        <v>38</v>
      </c>
      <c r="D1083" s="65">
        <f t="shared" si="1017"/>
        <v>10000</v>
      </c>
      <c r="E1083" s="65">
        <v>10000</v>
      </c>
      <c r="F1083" s="65">
        <f t="shared" si="1030"/>
        <v>12000</v>
      </c>
      <c r="G1083" s="65">
        <v>12000</v>
      </c>
      <c r="H1083" s="65">
        <f t="shared" si="1019"/>
        <v>8000</v>
      </c>
      <c r="I1083" s="65">
        <v>8000</v>
      </c>
      <c r="J1083" s="65">
        <f t="shared" si="1020"/>
        <v>8000</v>
      </c>
      <c r="K1083" s="65">
        <v>8000</v>
      </c>
      <c r="L1083" s="65">
        <f t="shared" si="1021"/>
        <v>10000</v>
      </c>
      <c r="M1083" s="65">
        <v>10000</v>
      </c>
      <c r="N1083" s="65">
        <f t="shared" si="1022"/>
        <v>10000</v>
      </c>
      <c r="O1083" s="65">
        <v>10000</v>
      </c>
      <c r="P1083" s="65">
        <f t="shared" si="1023"/>
        <v>12000</v>
      </c>
      <c r="Q1083" s="65">
        <v>12000</v>
      </c>
      <c r="R1083" s="101">
        <v>8000</v>
      </c>
      <c r="S1083" s="65">
        <v>8000</v>
      </c>
      <c r="T1083" s="71">
        <f t="shared" si="1026"/>
        <v>0</v>
      </c>
      <c r="U1083" s="102">
        <f t="shared" si="1027"/>
        <v>0</v>
      </c>
      <c r="V1083" s="73">
        <f t="shared" si="1028"/>
        <v>12000</v>
      </c>
      <c r="W1083" s="74">
        <f t="shared" si="1029"/>
        <v>8000</v>
      </c>
      <c r="X1083" s="79"/>
      <c r="Z1083" s="111" t="str">
        <f t="shared" si="1002"/>
        <v>Naik</v>
      </c>
    </row>
    <row r="1084" spans="1:26" ht="16.5" customHeight="1">
      <c r="A1084" s="217">
        <v>14</v>
      </c>
      <c r="B1084" s="149" t="s">
        <v>61</v>
      </c>
      <c r="C1084" s="82"/>
      <c r="D1084" s="82"/>
      <c r="E1084" s="83"/>
      <c r="F1084" s="82"/>
      <c r="G1084" s="83"/>
      <c r="H1084" s="82"/>
      <c r="I1084" s="83"/>
      <c r="J1084" s="82"/>
      <c r="K1084" s="83"/>
      <c r="L1084" s="82"/>
      <c r="M1084" s="83"/>
      <c r="N1084" s="82"/>
      <c r="O1084" s="83"/>
      <c r="P1084" s="82"/>
      <c r="Q1084" s="83"/>
      <c r="R1084" s="83"/>
      <c r="S1084" s="84"/>
      <c r="T1084" s="84"/>
      <c r="U1084" s="85"/>
      <c r="V1084" s="86"/>
      <c r="W1084" s="87"/>
      <c r="X1084" s="79"/>
    </row>
    <row r="1085" spans="1:26" ht="16.5" customHeight="1">
      <c r="A1085" s="242"/>
      <c r="B1085" s="150" t="s">
        <v>62</v>
      </c>
      <c r="C1085" s="233" t="s">
        <v>196</v>
      </c>
      <c r="D1085" s="65">
        <f t="shared" ref="D1085:D1086" si="1031">SUM(E971)</f>
        <v>10000</v>
      </c>
      <c r="E1085" s="64">
        <v>10000</v>
      </c>
      <c r="F1085" s="65">
        <f t="shared" ref="F1085:F1086" si="1032">SUM(G971)</f>
        <v>8000</v>
      </c>
      <c r="G1085" s="64">
        <v>8000</v>
      </c>
      <c r="H1085" s="65">
        <f t="shared" ref="H1085:H1086" si="1033">SUM(I971)</f>
        <v>0</v>
      </c>
      <c r="I1085" s="64">
        <v>0</v>
      </c>
      <c r="J1085" s="65">
        <f t="shared" ref="J1085:J1086" si="1034">SUM(K971)</f>
        <v>9000</v>
      </c>
      <c r="K1085" s="64">
        <v>9000</v>
      </c>
      <c r="L1085" s="65">
        <f t="shared" ref="L1085:L1086" si="1035">SUM(M971)</f>
        <v>9000</v>
      </c>
      <c r="M1085" s="64">
        <v>9000</v>
      </c>
      <c r="N1085" s="65">
        <f t="shared" ref="N1085:N1086" si="1036">SUM(O971)</f>
        <v>8500</v>
      </c>
      <c r="O1085" s="64">
        <v>8500</v>
      </c>
      <c r="P1085" s="65">
        <f t="shared" ref="P1085:P1086" si="1037">SUM(Q971)</f>
        <v>10000</v>
      </c>
      <c r="Q1085" s="64">
        <v>10000</v>
      </c>
      <c r="R1085" s="142">
        <f>SUM(D1085+F1085+H1085+J1085+L1085+N1085+P1085)/7</f>
        <v>7785.7142857142853</v>
      </c>
      <c r="S1085" s="64">
        <f>SUM(E1085+G1085+I1085+K1085+M1085+O1085+Q1085)/7</f>
        <v>7785.7142857142853</v>
      </c>
      <c r="T1085" s="92">
        <f>SUM(S1085-R1085)</f>
        <v>0</v>
      </c>
      <c r="U1085" s="93">
        <f>AVERAGE(S1085-R1085)/R1085</f>
        <v>0</v>
      </c>
      <c r="V1085" s="69">
        <f>MAX(E1085,G1085,I1085,K1085,M1085,O1085,Q1085)</f>
        <v>10000</v>
      </c>
      <c r="W1085" s="70">
        <f>MIN(E1085,G1085,K1085,M1085,O1085,Q1085)</f>
        <v>8000</v>
      </c>
      <c r="X1085" s="79"/>
      <c r="Z1085" s="111" t="str">
        <f t="shared" si="1002"/>
        <v>Naik</v>
      </c>
    </row>
    <row r="1086" spans="1:26" ht="16.5" customHeight="1">
      <c r="A1086" s="217"/>
      <c r="B1086" s="140" t="s">
        <v>64</v>
      </c>
      <c r="C1086" s="227" t="s">
        <v>65</v>
      </c>
      <c r="D1086" s="65">
        <f t="shared" si="1031"/>
        <v>13000</v>
      </c>
      <c r="E1086" s="65">
        <v>13000</v>
      </c>
      <c r="F1086" s="65">
        <f t="shared" si="1032"/>
        <v>14000</v>
      </c>
      <c r="G1086" s="65">
        <v>14000</v>
      </c>
      <c r="H1086" s="65">
        <f t="shared" si="1033"/>
        <v>9000</v>
      </c>
      <c r="I1086" s="65">
        <v>9000</v>
      </c>
      <c r="J1086" s="65">
        <f t="shared" si="1034"/>
        <v>9000</v>
      </c>
      <c r="K1086" s="65">
        <v>9000</v>
      </c>
      <c r="L1086" s="65">
        <f t="shared" si="1035"/>
        <v>9000</v>
      </c>
      <c r="M1086" s="65">
        <v>9000</v>
      </c>
      <c r="N1086" s="65">
        <f t="shared" si="1036"/>
        <v>13000</v>
      </c>
      <c r="O1086" s="65">
        <v>13000</v>
      </c>
      <c r="P1086" s="65">
        <f t="shared" si="1037"/>
        <v>10000</v>
      </c>
      <c r="Q1086" s="65">
        <v>10000</v>
      </c>
      <c r="R1086" s="101">
        <f t="shared" ref="R1086" si="1038">SUM(D1086+F1086+H1086+J1086+L1086+N1086+P1086)/7</f>
        <v>11000</v>
      </c>
      <c r="S1086" s="65">
        <f t="shared" ref="S1086" si="1039">SUM(E1086+G1086+I1086+K1086+M1086+O1086+Q1086)/7</f>
        <v>11000</v>
      </c>
      <c r="T1086" s="71">
        <f>SUM(S1086-R1086)</f>
        <v>0</v>
      </c>
      <c r="U1086" s="102">
        <f>AVERAGE(S1086-R1086)/R1086</f>
        <v>0</v>
      </c>
      <c r="V1086" s="73">
        <f>MAX(E1086,G1086,I1086,K1086,M1086,O1086,Q1086)</f>
        <v>14000</v>
      </c>
      <c r="W1086" s="74">
        <f>MIN(E1086,G1086,I1086,K1086,M1086,O1086,Q1086)</f>
        <v>9000</v>
      </c>
      <c r="X1086" s="79"/>
      <c r="Z1086" s="111" t="str">
        <f t="shared" si="1002"/>
        <v>Naik</v>
      </c>
    </row>
    <row r="1087" spans="1:26" ht="16.5" customHeight="1">
      <c r="A1087" s="242">
        <v>15</v>
      </c>
      <c r="B1087" s="111" t="s">
        <v>69</v>
      </c>
      <c r="C1087" s="82"/>
      <c r="D1087" s="82"/>
      <c r="E1087" s="83"/>
      <c r="F1087" s="82"/>
      <c r="G1087" s="83"/>
      <c r="H1087" s="82"/>
      <c r="I1087" s="83"/>
      <c r="J1087" s="82"/>
      <c r="K1087" s="83"/>
      <c r="L1087" s="82"/>
      <c r="M1087" s="83"/>
      <c r="N1087" s="82"/>
      <c r="O1087" s="83"/>
      <c r="P1087" s="82"/>
      <c r="Q1087" s="83"/>
      <c r="R1087" s="83"/>
      <c r="S1087" s="84"/>
      <c r="T1087" s="84"/>
      <c r="U1087" s="85"/>
      <c r="V1087" s="86"/>
      <c r="W1087" s="87"/>
      <c r="X1087" s="79"/>
      <c r="Z1087" s="111" t="str">
        <f t="shared" si="1002"/>
        <v>Naik</v>
      </c>
    </row>
    <row r="1088" spans="1:26" ht="16.5" customHeight="1">
      <c r="A1088" s="217"/>
      <c r="B1088" s="88" t="s">
        <v>155</v>
      </c>
      <c r="C1088" s="227" t="s">
        <v>71</v>
      </c>
      <c r="D1088" s="65">
        <f t="shared" ref="D1088:D1089" si="1040">SUM(E974)</f>
        <v>450</v>
      </c>
      <c r="E1088" s="65">
        <v>450</v>
      </c>
      <c r="F1088" s="65">
        <f t="shared" ref="F1088:F1089" si="1041">SUM(G974)</f>
        <v>750</v>
      </c>
      <c r="G1088" s="65">
        <v>750</v>
      </c>
      <c r="H1088" s="65">
        <f t="shared" ref="H1088:H1089" si="1042">SUM(I974)</f>
        <v>625</v>
      </c>
      <c r="I1088" s="65">
        <v>625</v>
      </c>
      <c r="J1088" s="65">
        <f t="shared" ref="J1088:J1089" si="1043">SUM(K974)</f>
        <v>750</v>
      </c>
      <c r="K1088" s="65">
        <v>750</v>
      </c>
      <c r="L1088" s="65">
        <v>750</v>
      </c>
      <c r="M1088" s="65">
        <v>750</v>
      </c>
      <c r="N1088" s="65">
        <f t="shared" ref="N1088:N1089" si="1044">SUM(O974)</f>
        <v>400</v>
      </c>
      <c r="O1088" s="65">
        <v>400</v>
      </c>
      <c r="P1088" s="65">
        <f t="shared" ref="P1088:P1089" si="1045">SUM(Q974)</f>
        <v>500</v>
      </c>
      <c r="Q1088" s="65">
        <v>500</v>
      </c>
      <c r="R1088" s="101">
        <f>SUM(D1088+F1088+H1088+J1088+L1088+N1088+P1088)/7</f>
        <v>603.57142857142856</v>
      </c>
      <c r="S1088" s="65">
        <f>SUM(E1088+G1088+I1088+K1088+M1088+O1088+Q1088)/7</f>
        <v>603.57142857142856</v>
      </c>
      <c r="T1088" s="71">
        <f>SUM(S1088-R1088)</f>
        <v>0</v>
      </c>
      <c r="U1088" s="102">
        <f>AVERAGE(S1088-R1088)/R1088</f>
        <v>0</v>
      </c>
      <c r="V1088" s="73">
        <f>MAX(E1088,G1088,I1088,K1088,M1088,O1088,Q1088)</f>
        <v>750</v>
      </c>
      <c r="W1088" s="74">
        <f>MIN(E1088,G1088,I1088,K1088,M1088,O1088,Q1088)</f>
        <v>400</v>
      </c>
      <c r="X1088" s="79"/>
      <c r="Z1088" s="111" t="str">
        <f t="shared" si="1002"/>
        <v>Naik</v>
      </c>
    </row>
    <row r="1089" spans="1:26" ht="16.5" customHeight="1">
      <c r="A1089" s="242"/>
      <c r="B1089" s="77" t="s">
        <v>72</v>
      </c>
      <c r="C1089" s="100" t="s">
        <v>73</v>
      </c>
      <c r="D1089" s="65">
        <f t="shared" si="1040"/>
        <v>1000</v>
      </c>
      <c r="E1089" s="66">
        <v>1000</v>
      </c>
      <c r="F1089" s="65">
        <f t="shared" si="1041"/>
        <v>1500</v>
      </c>
      <c r="G1089" s="66">
        <v>1500</v>
      </c>
      <c r="H1089" s="65">
        <f t="shared" si="1042"/>
        <v>2500</v>
      </c>
      <c r="I1089" s="66">
        <v>2500</v>
      </c>
      <c r="J1089" s="65">
        <f t="shared" si="1043"/>
        <v>1000</v>
      </c>
      <c r="K1089" s="66">
        <v>1000</v>
      </c>
      <c r="L1089" s="65">
        <f t="shared" ref="L1089" si="1046">SUM(M975)</f>
        <v>1000</v>
      </c>
      <c r="M1089" s="66">
        <v>1000</v>
      </c>
      <c r="N1089" s="65">
        <f t="shared" si="1044"/>
        <v>1500</v>
      </c>
      <c r="O1089" s="66">
        <v>1500</v>
      </c>
      <c r="P1089" s="65">
        <f t="shared" si="1045"/>
        <v>1500</v>
      </c>
      <c r="Q1089" s="66">
        <v>1500</v>
      </c>
      <c r="R1089" s="137">
        <f>SUM(D1089+F1089+H1089+J1089+L1089+N1089+P1089)/7</f>
        <v>1428.5714285714287</v>
      </c>
      <c r="S1089" s="66">
        <f>SUM(E1089+G1089+I1089+K1089+M1089+O1089+Q1089)/7</f>
        <v>1428.5714285714287</v>
      </c>
      <c r="T1089" s="75">
        <f>SUM(S1089-R1089)</f>
        <v>0</v>
      </c>
      <c r="U1089" s="102">
        <f>AVERAGE(S1089-R1089)/R1089</f>
        <v>0</v>
      </c>
      <c r="V1089" s="73">
        <f>MAX(E1089,G1089,I1089,K1089,M1089,O1089,Q1089)</f>
        <v>2500</v>
      </c>
      <c r="W1089" s="74">
        <f>MIN(E1089,G1089,I1089,K1089,M1089,O1089,Q1089)</f>
        <v>1000</v>
      </c>
      <c r="X1089" s="95"/>
      <c r="Z1089" s="111" t="str">
        <f t="shared" si="1002"/>
        <v>Naik</v>
      </c>
    </row>
    <row r="1090" spans="1:26" ht="16.5" customHeight="1">
      <c r="A1090" s="217">
        <v>17</v>
      </c>
      <c r="B1090" s="111" t="s">
        <v>74</v>
      </c>
      <c r="C1090" s="82"/>
      <c r="D1090" s="82"/>
      <c r="E1090" s="83"/>
      <c r="F1090" s="82"/>
      <c r="G1090" s="83"/>
      <c r="H1090" s="82"/>
      <c r="I1090" s="83"/>
      <c r="J1090" s="82"/>
      <c r="K1090" s="83"/>
      <c r="L1090" s="82"/>
      <c r="M1090" s="83"/>
      <c r="N1090" s="82"/>
      <c r="O1090" s="83"/>
      <c r="P1090" s="82"/>
      <c r="Q1090" s="83"/>
      <c r="R1090" s="83"/>
      <c r="S1090" s="84"/>
      <c r="T1090" s="84"/>
      <c r="U1090" s="85"/>
      <c r="V1090" s="86"/>
      <c r="W1090" s="87"/>
      <c r="X1090" s="114"/>
    </row>
    <row r="1091" spans="1:26" ht="16.5" customHeight="1">
      <c r="A1091" s="242"/>
      <c r="B1091" s="78" t="s">
        <v>75</v>
      </c>
      <c r="C1091" s="120" t="s">
        <v>38</v>
      </c>
      <c r="D1091" s="65">
        <f t="shared" ref="D1091:D1096" si="1047">SUM(E977)</f>
        <v>11000</v>
      </c>
      <c r="E1091" s="64">
        <v>11000</v>
      </c>
      <c r="F1091" s="65">
        <f t="shared" ref="F1091:F1096" si="1048">SUM(G977)</f>
        <v>12000</v>
      </c>
      <c r="G1091" s="64">
        <v>12000</v>
      </c>
      <c r="H1091" s="65">
        <f t="shared" ref="H1091:H1096" si="1049">SUM(I977)</f>
        <v>0</v>
      </c>
      <c r="I1091" s="64">
        <v>0</v>
      </c>
      <c r="J1091" s="65">
        <f t="shared" ref="J1091:J1096" si="1050">SUM(K977)</f>
        <v>11000</v>
      </c>
      <c r="K1091" s="64">
        <v>11000</v>
      </c>
      <c r="L1091" s="65">
        <f t="shared" ref="L1091:L1096" si="1051">SUM(M977)</f>
        <v>10000</v>
      </c>
      <c r="M1091" s="64">
        <v>16000</v>
      </c>
      <c r="N1091" s="65">
        <f t="shared" ref="N1091:N1096" si="1052">SUM(O977)</f>
        <v>12000</v>
      </c>
      <c r="O1091" s="64">
        <v>12000</v>
      </c>
      <c r="P1091" s="65">
        <f t="shared" ref="P1091:P1096" si="1053">SUM(Q977)</f>
        <v>0</v>
      </c>
      <c r="Q1091" s="64">
        <v>0</v>
      </c>
      <c r="R1091" s="142">
        <f t="shared" ref="R1091:R1096" si="1054">SUM(D1091+F1091+H1091+J1091+L1091+N1091+P1091)/7</f>
        <v>8000</v>
      </c>
      <c r="S1091" s="64">
        <f t="shared" ref="S1091:S1096" si="1055">SUM(E1091+G1091+I1091+K1091+M1091+O1091+Q1091)/7</f>
        <v>8857.1428571428569</v>
      </c>
      <c r="T1091" s="92">
        <f t="shared" ref="T1091:T1096" si="1056">SUM(S1091-R1091)</f>
        <v>857.14285714285688</v>
      </c>
      <c r="U1091" s="102">
        <f>AVERAGE(S1091-R1091)/R1091</f>
        <v>0.10714285714285711</v>
      </c>
      <c r="V1091" s="73">
        <f>MAX(E1091,G1091,I1091,K1091,M1091,O1091,Q1091)</f>
        <v>16000</v>
      </c>
      <c r="W1091" s="74">
        <f>MIN(E1091,G1091,K1091,M1091,O1091)</f>
        <v>11000</v>
      </c>
      <c r="X1091" s="79"/>
      <c r="Z1091" s="111" t="str">
        <f t="shared" si="1002"/>
        <v>Turun</v>
      </c>
    </row>
    <row r="1092" spans="1:26" ht="16.5" customHeight="1">
      <c r="A1092" s="217"/>
      <c r="B1092" s="106" t="s">
        <v>76</v>
      </c>
      <c r="C1092" s="120" t="s">
        <v>38</v>
      </c>
      <c r="D1092" s="65">
        <f t="shared" si="1047"/>
        <v>8000</v>
      </c>
      <c r="E1092" s="65">
        <v>8000</v>
      </c>
      <c r="F1092" s="65">
        <f t="shared" si="1048"/>
        <v>9000</v>
      </c>
      <c r="G1092" s="65">
        <v>9000</v>
      </c>
      <c r="H1092" s="65">
        <f t="shared" si="1049"/>
        <v>8000</v>
      </c>
      <c r="I1092" s="65">
        <v>8000</v>
      </c>
      <c r="J1092" s="65">
        <f t="shared" si="1050"/>
        <v>0</v>
      </c>
      <c r="K1092" s="65">
        <v>0</v>
      </c>
      <c r="L1092" s="65">
        <f t="shared" si="1051"/>
        <v>9000</v>
      </c>
      <c r="M1092" s="65">
        <v>12000</v>
      </c>
      <c r="N1092" s="65">
        <f t="shared" si="1052"/>
        <v>11000</v>
      </c>
      <c r="O1092" s="65">
        <v>11000</v>
      </c>
      <c r="P1092" s="65">
        <f t="shared" si="1053"/>
        <v>11000</v>
      </c>
      <c r="Q1092" s="65">
        <v>11000</v>
      </c>
      <c r="R1092" s="101">
        <f t="shared" si="1054"/>
        <v>8000</v>
      </c>
      <c r="S1092" s="65">
        <f t="shared" si="1055"/>
        <v>8428.5714285714294</v>
      </c>
      <c r="T1092" s="71">
        <f t="shared" si="1056"/>
        <v>428.57142857142935</v>
      </c>
      <c r="U1092" s="102">
        <f t="shared" ref="U1092:U1093" si="1057">AVERAGE(S1092-R1092)/R1092</f>
        <v>5.3571428571428666E-2</v>
      </c>
      <c r="V1092" s="73">
        <f t="shared" ref="V1092:V1093" si="1058">MAX(E1092,G1092,I1092,K1092,M1092,O1092,Q1092)</f>
        <v>12000</v>
      </c>
      <c r="W1092" s="74">
        <f>MIN(E1092,G1092,I1092,M1092,O1092,Q1092)</f>
        <v>8000</v>
      </c>
      <c r="X1092" s="79"/>
      <c r="Z1092" s="111" t="str">
        <f t="shared" si="1002"/>
        <v>Turun</v>
      </c>
    </row>
    <row r="1093" spans="1:26" ht="16.5" customHeight="1">
      <c r="A1093" s="242">
        <v>18</v>
      </c>
      <c r="B1093" s="152" t="s">
        <v>77</v>
      </c>
      <c r="C1093" s="153" t="s">
        <v>38</v>
      </c>
      <c r="D1093" s="65">
        <f t="shared" si="1047"/>
        <v>19000</v>
      </c>
      <c r="E1093" s="65">
        <v>19000</v>
      </c>
      <c r="F1093" s="65">
        <f t="shared" si="1048"/>
        <v>24000</v>
      </c>
      <c r="G1093" s="65">
        <v>24000</v>
      </c>
      <c r="H1093" s="65">
        <f t="shared" si="1049"/>
        <v>19000</v>
      </c>
      <c r="I1093" s="65">
        <v>19000</v>
      </c>
      <c r="J1093" s="65">
        <f t="shared" si="1050"/>
        <v>18000</v>
      </c>
      <c r="K1093" s="65">
        <v>21000</v>
      </c>
      <c r="L1093" s="65">
        <f t="shared" si="1051"/>
        <v>22000</v>
      </c>
      <c r="M1093" s="65">
        <v>24000</v>
      </c>
      <c r="N1093" s="65">
        <f t="shared" si="1052"/>
        <v>20000</v>
      </c>
      <c r="O1093" s="65">
        <v>20000</v>
      </c>
      <c r="P1093" s="65">
        <f t="shared" si="1053"/>
        <v>20000</v>
      </c>
      <c r="Q1093" s="65">
        <v>20000</v>
      </c>
      <c r="R1093" s="101">
        <f t="shared" si="1054"/>
        <v>20285.714285714286</v>
      </c>
      <c r="S1093" s="65">
        <f t="shared" si="1055"/>
        <v>21000</v>
      </c>
      <c r="T1093" s="71">
        <f t="shared" si="1056"/>
        <v>714.28571428571377</v>
      </c>
      <c r="U1093" s="102">
        <f t="shared" si="1057"/>
        <v>3.5211267605633777E-2</v>
      </c>
      <c r="V1093" s="73">
        <f t="shared" si="1058"/>
        <v>24000</v>
      </c>
      <c r="W1093" s="74">
        <f t="shared" ref="W1093" si="1059">MIN(E1093,G1093,I1093,K1093,M1093,O1093,Q1093)</f>
        <v>19000</v>
      </c>
      <c r="X1093" s="79"/>
      <c r="Z1093" s="111" t="str">
        <f t="shared" si="1002"/>
        <v>Turun</v>
      </c>
    </row>
    <row r="1094" spans="1:26" ht="16.5" customHeight="1">
      <c r="A1094" s="217">
        <v>19</v>
      </c>
      <c r="B1094" s="106" t="s">
        <v>201</v>
      </c>
      <c r="C1094" s="120" t="s">
        <v>38</v>
      </c>
      <c r="D1094" s="65">
        <f t="shared" si="1047"/>
        <v>19000</v>
      </c>
      <c r="E1094" s="65">
        <v>19000</v>
      </c>
      <c r="F1094" s="65">
        <f t="shared" si="1048"/>
        <v>24000</v>
      </c>
      <c r="G1094" s="65">
        <v>24000</v>
      </c>
      <c r="H1094" s="65">
        <f t="shared" si="1049"/>
        <v>20000</v>
      </c>
      <c r="I1094" s="65">
        <v>20000</v>
      </c>
      <c r="J1094" s="65">
        <f t="shared" si="1050"/>
        <v>21000</v>
      </c>
      <c r="K1094" s="65">
        <v>22000</v>
      </c>
      <c r="L1094" s="65">
        <f t="shared" si="1051"/>
        <v>24000</v>
      </c>
      <c r="M1094" s="65">
        <v>24000</v>
      </c>
      <c r="N1094" s="65">
        <f t="shared" si="1052"/>
        <v>21000</v>
      </c>
      <c r="O1094" s="65">
        <v>21000</v>
      </c>
      <c r="P1094" s="65">
        <f t="shared" si="1053"/>
        <v>31000</v>
      </c>
      <c r="Q1094" s="65">
        <v>31000</v>
      </c>
      <c r="R1094" s="101">
        <f t="shared" si="1054"/>
        <v>22857.142857142859</v>
      </c>
      <c r="S1094" s="65">
        <f t="shared" si="1055"/>
        <v>23000</v>
      </c>
      <c r="T1094" s="71">
        <f t="shared" si="1056"/>
        <v>142.8571428571413</v>
      </c>
      <c r="U1094" s="102">
        <f>AVERAGE(S1094-R1094)/R1094</f>
        <v>6.249999999999931E-3</v>
      </c>
      <c r="V1094" s="73">
        <f>MAX(E1094,G1094,I1094,K1094,M1094,O1094,Q1094)</f>
        <v>31000</v>
      </c>
      <c r="W1094" s="74">
        <f>MIN(E1094,G1094,I1094,K1094,M1094,O1094,Q1094)</f>
        <v>19000</v>
      </c>
      <c r="X1094" s="79"/>
      <c r="Z1094" s="111" t="str">
        <f t="shared" si="1002"/>
        <v>Turun</v>
      </c>
    </row>
    <row r="1095" spans="1:26" ht="16.5" customHeight="1">
      <c r="A1095" s="242">
        <v>20</v>
      </c>
      <c r="B1095" s="106" t="s">
        <v>79</v>
      </c>
      <c r="C1095" s="120" t="s">
        <v>80</v>
      </c>
      <c r="D1095" s="65">
        <f t="shared" si="1047"/>
        <v>2500</v>
      </c>
      <c r="E1095" s="65">
        <v>2500</v>
      </c>
      <c r="F1095" s="65">
        <f t="shared" si="1048"/>
        <v>1700</v>
      </c>
      <c r="G1095" s="65">
        <v>1700</v>
      </c>
      <c r="H1095" s="65">
        <f t="shared" si="1049"/>
        <v>12500</v>
      </c>
      <c r="I1095" s="65">
        <v>12500</v>
      </c>
      <c r="J1095" s="65">
        <f t="shared" si="1050"/>
        <v>2000</v>
      </c>
      <c r="K1095" s="65">
        <v>2000</v>
      </c>
      <c r="L1095" s="65">
        <f t="shared" si="1051"/>
        <v>2000</v>
      </c>
      <c r="M1095" s="65">
        <v>2000</v>
      </c>
      <c r="N1095" s="65">
        <f t="shared" si="1052"/>
        <v>2000</v>
      </c>
      <c r="O1095" s="65">
        <v>2000</v>
      </c>
      <c r="P1095" s="65">
        <f t="shared" si="1053"/>
        <v>1500</v>
      </c>
      <c r="Q1095" s="65">
        <v>1500</v>
      </c>
      <c r="R1095" s="101">
        <f t="shared" si="1054"/>
        <v>3457.1428571428573</v>
      </c>
      <c r="S1095" s="65">
        <f t="shared" si="1055"/>
        <v>3457.1428571428573</v>
      </c>
      <c r="T1095" s="71">
        <f t="shared" si="1056"/>
        <v>0</v>
      </c>
      <c r="U1095" s="102">
        <f>AVERAGE(S1095-R1095)/R1095</f>
        <v>0</v>
      </c>
      <c r="V1095" s="73">
        <f>MAX(E1095,G1095,I1095,K1095,M1095,O1095,Q1095)</f>
        <v>12500</v>
      </c>
      <c r="W1095" s="74">
        <f>MIN(E1095,G1095,I1095,K1095,M1095,O1095,Q1095)</f>
        <v>1500</v>
      </c>
      <c r="X1095" s="79"/>
      <c r="Z1095" s="111" t="str">
        <f t="shared" si="1002"/>
        <v>Naik</v>
      </c>
    </row>
    <row r="1096" spans="1:26" ht="16.5" customHeight="1">
      <c r="A1096" s="217">
        <v>21</v>
      </c>
      <c r="B1096" s="146" t="s">
        <v>197</v>
      </c>
      <c r="C1096" s="154" t="s">
        <v>38</v>
      </c>
      <c r="D1096" s="65">
        <f t="shared" si="1047"/>
        <v>8000</v>
      </c>
      <c r="E1096" s="65">
        <v>8000</v>
      </c>
      <c r="F1096" s="65">
        <f t="shared" si="1048"/>
        <v>10000</v>
      </c>
      <c r="G1096" s="65">
        <v>10000</v>
      </c>
      <c r="H1096" s="65">
        <f t="shared" si="1049"/>
        <v>7000</v>
      </c>
      <c r="I1096" s="65">
        <v>7000</v>
      </c>
      <c r="J1096" s="65">
        <f t="shared" si="1050"/>
        <v>11000</v>
      </c>
      <c r="K1096" s="65">
        <v>11000</v>
      </c>
      <c r="L1096" s="65">
        <f t="shared" si="1051"/>
        <v>18000</v>
      </c>
      <c r="M1096" s="65">
        <v>18000</v>
      </c>
      <c r="N1096" s="65">
        <f t="shared" si="1052"/>
        <v>19000</v>
      </c>
      <c r="O1096" s="65">
        <v>19000</v>
      </c>
      <c r="P1096" s="65">
        <f t="shared" si="1053"/>
        <v>12000</v>
      </c>
      <c r="Q1096" s="65">
        <v>12000</v>
      </c>
      <c r="R1096" s="101">
        <f t="shared" si="1054"/>
        <v>12142.857142857143</v>
      </c>
      <c r="S1096" s="65">
        <f t="shared" si="1055"/>
        <v>12142.857142857143</v>
      </c>
      <c r="T1096" s="71">
        <f t="shared" si="1056"/>
        <v>0</v>
      </c>
      <c r="U1096" s="102">
        <f>AVERAGE(S1096-R1096)/R1096</f>
        <v>0</v>
      </c>
      <c r="V1096" s="73">
        <f>MAX(E1096,G1096,I1096,K1096,M1096,O1096,Q1096)</f>
        <v>19000</v>
      </c>
      <c r="W1096" s="74">
        <f>MIN(E1096,G1096,I1096,K1096,M1096,O1096,Q1096)</f>
        <v>7000</v>
      </c>
      <c r="X1096" s="79"/>
      <c r="Z1096" s="111" t="str">
        <f t="shared" si="1002"/>
        <v>Naik</v>
      </c>
    </row>
    <row r="1097" spans="1:26" ht="16.5" customHeight="1">
      <c r="A1097" s="217">
        <v>22</v>
      </c>
      <c r="B1097" s="149" t="s">
        <v>82</v>
      </c>
      <c r="C1097" s="82"/>
      <c r="D1097" s="82"/>
      <c r="E1097" s="83"/>
      <c r="F1097" s="82"/>
      <c r="G1097" s="83"/>
      <c r="H1097" s="82"/>
      <c r="I1097" s="83"/>
      <c r="J1097" s="82"/>
      <c r="K1097" s="83"/>
      <c r="L1097" s="82"/>
      <c r="M1097" s="83"/>
      <c r="N1097" s="82"/>
      <c r="O1097" s="83"/>
      <c r="P1097" s="82"/>
      <c r="Q1097" s="83"/>
      <c r="R1097" s="83"/>
      <c r="S1097" s="84"/>
      <c r="T1097" s="84"/>
      <c r="U1097" s="85"/>
      <c r="V1097" s="86"/>
      <c r="W1097" s="87"/>
      <c r="X1097" s="95"/>
    </row>
    <row r="1098" spans="1:26" ht="16.5" customHeight="1">
      <c r="A1098" s="216"/>
      <c r="B1098" s="143" t="s">
        <v>83</v>
      </c>
      <c r="C1098" s="107" t="s">
        <v>38</v>
      </c>
      <c r="D1098" s="65">
        <f t="shared" ref="D1098:D1101" si="1060">SUM(E984)</f>
        <v>80000</v>
      </c>
      <c r="E1098" s="66">
        <v>80000</v>
      </c>
      <c r="F1098" s="65">
        <f t="shared" ref="F1098:F1101" si="1061">SUM(G984)</f>
        <v>120000</v>
      </c>
      <c r="G1098" s="66">
        <v>120000</v>
      </c>
      <c r="H1098" s="65">
        <f t="shared" ref="H1098:H1101" si="1062">SUM(I984)</f>
        <v>100000</v>
      </c>
      <c r="I1098" s="66">
        <v>100000</v>
      </c>
      <c r="J1098" s="65">
        <f t="shared" ref="J1098:J1101" si="1063">SUM(K984)</f>
        <v>85000</v>
      </c>
      <c r="K1098" s="66">
        <v>90000</v>
      </c>
      <c r="L1098" s="65">
        <f t="shared" ref="L1098:L1101" si="1064">SUM(M984)</f>
        <v>90000</v>
      </c>
      <c r="M1098" s="66">
        <v>90000</v>
      </c>
      <c r="N1098" s="65">
        <f t="shared" ref="N1098:N1101" si="1065">SUM(O984)</f>
        <v>65000</v>
      </c>
      <c r="O1098" s="66">
        <v>65000</v>
      </c>
      <c r="P1098" s="65">
        <f t="shared" ref="P1098:P1101" si="1066">SUM(Q984)</f>
        <v>80000</v>
      </c>
      <c r="Q1098" s="66">
        <v>80000</v>
      </c>
      <c r="R1098" s="137">
        <f>SUM(D1098+F1098+H1098+J1098+L1098+N1098+P1098)/7</f>
        <v>88571.428571428565</v>
      </c>
      <c r="S1098" s="66">
        <f>SUM(E1098+G1098+I1098+K1098+M1098+O1098+Q1098)/7</f>
        <v>89285.71428571429</v>
      </c>
      <c r="T1098" s="75">
        <f>SUM(S1098-R1098)</f>
        <v>714.28571428572468</v>
      </c>
      <c r="U1098" s="76">
        <f>AVERAGE(S1098-R1098)/R1098</f>
        <v>8.0645161290323758E-3</v>
      </c>
      <c r="V1098" s="98">
        <f>MAX(E1098,G1098,I1098,K1098,M1098,O1098,Q1098)</f>
        <v>120000</v>
      </c>
      <c r="W1098" s="138">
        <f>MIN(E1098,G1098,I1098,K1098,M1098,O1098,Q1098)</f>
        <v>65000</v>
      </c>
      <c r="X1098" s="242"/>
      <c r="Z1098" s="111" t="str">
        <f t="shared" si="1002"/>
        <v>Turun</v>
      </c>
    </row>
    <row r="1099" spans="1:26" ht="16.5" customHeight="1">
      <c r="A1099" s="242"/>
      <c r="B1099" s="79" t="s">
        <v>84</v>
      </c>
      <c r="C1099" s="242" t="s">
        <v>38</v>
      </c>
      <c r="D1099" s="65">
        <f t="shared" si="1060"/>
        <v>30000</v>
      </c>
      <c r="E1099" s="65">
        <v>30000</v>
      </c>
      <c r="F1099" s="65">
        <f t="shared" si="1061"/>
        <v>30000</v>
      </c>
      <c r="G1099" s="65">
        <v>30000</v>
      </c>
      <c r="H1099" s="65">
        <f t="shared" si="1062"/>
        <v>32000</v>
      </c>
      <c r="I1099" s="65">
        <v>32000</v>
      </c>
      <c r="J1099" s="65">
        <f t="shared" si="1063"/>
        <v>35000</v>
      </c>
      <c r="K1099" s="65">
        <v>32000</v>
      </c>
      <c r="L1099" s="65">
        <f t="shared" si="1064"/>
        <v>35000</v>
      </c>
      <c r="M1099" s="65">
        <v>35000</v>
      </c>
      <c r="N1099" s="65">
        <f t="shared" si="1065"/>
        <v>30000</v>
      </c>
      <c r="O1099" s="65">
        <v>30000</v>
      </c>
      <c r="P1099" s="65">
        <f t="shared" si="1066"/>
        <v>30000</v>
      </c>
      <c r="Q1099" s="65">
        <v>30000</v>
      </c>
      <c r="R1099" s="101">
        <v>22000</v>
      </c>
      <c r="S1099" s="65">
        <v>22000</v>
      </c>
      <c r="T1099" s="71">
        <f>SUM(S1099-R1099)</f>
        <v>0</v>
      </c>
      <c r="U1099" s="102">
        <f>AVERAGE(S1099-R1099)/R1099</f>
        <v>0</v>
      </c>
      <c r="V1099" s="73">
        <f>MAX(E1099,G1099,I1099,K1099,M1099,O1099,Q1099)</f>
        <v>35000</v>
      </c>
      <c r="W1099" s="74">
        <f>MIN(E1099,G1099,I1099,K1099,M1099,O1099,Q1099)</f>
        <v>30000</v>
      </c>
      <c r="X1099" s="242"/>
      <c r="Z1099" s="111" t="str">
        <f t="shared" si="1002"/>
        <v>Naik</v>
      </c>
    </row>
    <row r="1100" spans="1:26" ht="16.5" customHeight="1">
      <c r="A1100" s="170">
        <v>23</v>
      </c>
      <c r="B1100" s="95" t="s">
        <v>85</v>
      </c>
      <c r="C1100" s="234" t="s">
        <v>38</v>
      </c>
      <c r="D1100" s="65">
        <f t="shared" si="1060"/>
        <v>3000</v>
      </c>
      <c r="E1100" s="64">
        <v>3000</v>
      </c>
      <c r="F1100" s="65">
        <f t="shared" si="1061"/>
        <v>4000</v>
      </c>
      <c r="G1100" s="64">
        <v>4000</v>
      </c>
      <c r="H1100" s="65">
        <f t="shared" si="1062"/>
        <v>3000</v>
      </c>
      <c r="I1100" s="64">
        <v>3000</v>
      </c>
      <c r="J1100" s="65">
        <f t="shared" si="1063"/>
        <v>4000</v>
      </c>
      <c r="K1100" s="64">
        <v>4000</v>
      </c>
      <c r="L1100" s="65">
        <f t="shared" si="1064"/>
        <v>6000</v>
      </c>
      <c r="M1100" s="64">
        <v>6000</v>
      </c>
      <c r="N1100" s="65">
        <f t="shared" si="1065"/>
        <v>4000</v>
      </c>
      <c r="O1100" s="64">
        <v>3000</v>
      </c>
      <c r="P1100" s="65">
        <f t="shared" si="1066"/>
        <v>3000</v>
      </c>
      <c r="Q1100" s="64">
        <v>3000</v>
      </c>
      <c r="R1100" s="142">
        <f>SUM(D1100+F1100+H1100+J1100+L1100+N1100+P1100)/7</f>
        <v>3857.1428571428573</v>
      </c>
      <c r="S1100" s="64">
        <f>SUM(E1100+G1100+I1100+K1100+M1100+O1100+Q1100)/7</f>
        <v>3714.2857142857142</v>
      </c>
      <c r="T1100" s="92">
        <f>SUM(S1100-R1100)</f>
        <v>-142.85714285714312</v>
      </c>
      <c r="U1100" s="94">
        <f>AVERAGE(S1100-R1100)/R1100</f>
        <v>-3.7037037037037104E-2</v>
      </c>
      <c r="V1100" s="69">
        <f>MAX(E1100,G1100,I1100,K1100,M1100,O1100,Q1100)</f>
        <v>6000</v>
      </c>
      <c r="W1100" s="70">
        <f>MIN(E1100,G1100,I1100,K1100,M1100,O1100,Q1100)</f>
        <v>3000</v>
      </c>
      <c r="X1100" s="242"/>
      <c r="Z1100" s="111" t="str">
        <f t="shared" si="1002"/>
        <v>Naik</v>
      </c>
    </row>
    <row r="1101" spans="1:26" ht="16.5" customHeight="1">
      <c r="A1101" s="170">
        <v>24</v>
      </c>
      <c r="B1101" s="95" t="s">
        <v>86</v>
      </c>
      <c r="C1101" s="234" t="s">
        <v>87</v>
      </c>
      <c r="D1101" s="65">
        <f t="shared" si="1060"/>
        <v>19500</v>
      </c>
      <c r="E1101" s="64">
        <v>19500</v>
      </c>
      <c r="F1101" s="65">
        <f t="shared" si="1061"/>
        <v>16000</v>
      </c>
      <c r="G1101" s="64">
        <v>16000</v>
      </c>
      <c r="H1101" s="65">
        <f t="shared" si="1062"/>
        <v>18000</v>
      </c>
      <c r="I1101" s="64">
        <v>18000</v>
      </c>
      <c r="J1101" s="65">
        <f t="shared" si="1063"/>
        <v>20000</v>
      </c>
      <c r="K1101" s="64">
        <v>20000</v>
      </c>
      <c r="L1101" s="65">
        <f t="shared" si="1064"/>
        <v>20000</v>
      </c>
      <c r="M1101" s="64">
        <v>20000</v>
      </c>
      <c r="N1101" s="65">
        <f t="shared" si="1065"/>
        <v>19000</v>
      </c>
      <c r="O1101" s="64">
        <v>19000</v>
      </c>
      <c r="P1101" s="65">
        <f t="shared" si="1066"/>
        <v>18000</v>
      </c>
      <c r="Q1101" s="64">
        <v>18000</v>
      </c>
      <c r="R1101" s="142">
        <f>SUM(D1101+F1101+H1101+J1101+L1101+N1101+P1101)/7</f>
        <v>18642.857142857141</v>
      </c>
      <c r="S1101" s="64">
        <f>SUM(E1101+G1101+I1101+K1101+M1101+O1101+Q1101)/7</f>
        <v>18642.857142857141</v>
      </c>
      <c r="T1101" s="92">
        <f>SUM(S1101-R1101)</f>
        <v>0</v>
      </c>
      <c r="U1101" s="94">
        <f>AVERAGE(S1101-R1101)/R1101</f>
        <v>0</v>
      </c>
      <c r="V1101" s="69">
        <f>MAX(E1101,G1101,I1101,K1101,M1101,O1101,Q1101)</f>
        <v>20000</v>
      </c>
      <c r="W1101" s="70">
        <f>MIN(E1101,G1101,I1101,K1101,M1101,O1101,Q1101)</f>
        <v>16000</v>
      </c>
      <c r="X1101" s="242"/>
      <c r="Z1101" s="111" t="str">
        <f t="shared" si="1002"/>
        <v>Naik</v>
      </c>
    </row>
    <row r="1102" spans="1:26" ht="16.5" customHeight="1">
      <c r="A1102" s="126"/>
      <c r="B1102" s="126"/>
      <c r="C1102" s="126"/>
      <c r="D1102" s="126"/>
      <c r="E1102" s="126"/>
      <c r="F1102" s="126"/>
      <c r="G1102" s="126"/>
      <c r="H1102" s="126"/>
      <c r="I1102" s="126"/>
      <c r="J1102" s="126"/>
      <c r="K1102" s="126"/>
      <c r="L1102" s="126" t="s">
        <v>88</v>
      </c>
      <c r="M1102" s="126"/>
      <c r="N1102" s="126"/>
      <c r="O1102" s="126" t="s">
        <v>138</v>
      </c>
      <c r="P1102" s="126"/>
      <c r="Q1102" s="126"/>
      <c r="R1102" s="126"/>
      <c r="S1102" s="126"/>
      <c r="T1102" s="126"/>
      <c r="U1102" s="126"/>
      <c r="V1102" s="126"/>
      <c r="W1102" s="126"/>
      <c r="X1102" s="126"/>
    </row>
    <row r="1103" spans="1:26" ht="16.5" customHeight="1">
      <c r="A1103" s="126"/>
      <c r="B1103" s="126"/>
      <c r="C1103" s="126"/>
      <c r="D1103" s="126"/>
      <c r="E1103" s="126"/>
      <c r="F1103" s="126"/>
      <c r="G1103" s="126"/>
      <c r="H1103" s="126"/>
      <c r="I1103" s="126"/>
      <c r="J1103" s="126"/>
      <c r="K1103" s="126"/>
      <c r="L1103" s="126"/>
      <c r="M1103" s="126"/>
      <c r="N1103" s="126"/>
      <c r="O1103" s="126"/>
      <c r="P1103" s="126"/>
      <c r="Q1103" s="126"/>
      <c r="R1103" s="126"/>
      <c r="S1103" s="126"/>
      <c r="T1103" s="126"/>
      <c r="U1103" s="126"/>
      <c r="V1103" s="126"/>
      <c r="W1103" s="126"/>
      <c r="X1103" s="126"/>
    </row>
    <row r="1104" spans="1:26" ht="16.5" customHeight="1">
      <c r="A1104" s="126"/>
      <c r="B1104" s="126"/>
      <c r="C1104" s="126"/>
      <c r="D1104" s="126"/>
      <c r="E1104" s="126"/>
      <c r="F1104" s="126"/>
      <c r="G1104" s="126"/>
      <c r="H1104" s="126"/>
      <c r="I1104" s="126"/>
      <c r="J1104" s="126"/>
      <c r="K1104" s="126"/>
      <c r="L1104" s="126"/>
      <c r="M1104" s="126"/>
      <c r="N1104" s="126"/>
      <c r="O1104" s="126"/>
      <c r="P1104" s="126"/>
      <c r="Q1104" s="126"/>
      <c r="R1104" s="126"/>
      <c r="S1104" s="126"/>
      <c r="T1104" s="126"/>
      <c r="U1104" s="126"/>
      <c r="V1104" s="126"/>
      <c r="W1104" s="126"/>
      <c r="X1104" s="126"/>
    </row>
    <row r="1105" spans="1:26" ht="16.5" customHeight="1">
      <c r="A1105" s="126"/>
      <c r="B1105" s="126"/>
      <c r="C1105" s="126"/>
      <c r="D1105" s="126"/>
      <c r="E1105" s="126"/>
      <c r="F1105" s="126"/>
      <c r="G1105" s="126"/>
      <c r="H1105" s="126"/>
      <c r="I1105" s="126"/>
      <c r="J1105" s="126"/>
      <c r="K1105" s="126"/>
      <c r="L1105" s="126"/>
      <c r="M1105" s="126"/>
      <c r="N1105" s="126"/>
      <c r="O1105" s="126"/>
      <c r="P1105" s="126"/>
      <c r="Q1105" s="126"/>
      <c r="R1105" s="126"/>
      <c r="S1105" s="126"/>
      <c r="T1105" s="126"/>
      <c r="U1105" s="126"/>
      <c r="V1105" s="126"/>
      <c r="W1105" s="126"/>
      <c r="X1105" s="126"/>
    </row>
    <row r="1106" spans="1:26" ht="16.5" customHeight="1">
      <c r="A1106" s="126"/>
      <c r="B1106" s="126"/>
      <c r="C1106" s="126"/>
      <c r="D1106" s="126"/>
      <c r="E1106" s="126"/>
      <c r="F1106" s="126"/>
      <c r="G1106" s="126"/>
      <c r="H1106" s="126"/>
      <c r="I1106" s="126"/>
      <c r="J1106" s="126"/>
      <c r="K1106" s="126"/>
      <c r="L1106" s="126"/>
      <c r="M1106" s="126"/>
      <c r="N1106" s="126"/>
      <c r="O1106" s="126"/>
      <c r="P1106" s="126"/>
      <c r="Q1106" s="126"/>
      <c r="R1106" s="126"/>
      <c r="S1106" s="126"/>
      <c r="T1106" s="126"/>
      <c r="U1106" s="126"/>
      <c r="V1106" s="126"/>
      <c r="W1106" s="126"/>
      <c r="X1106" s="126"/>
    </row>
    <row r="1107" spans="1:26" ht="16.5" customHeight="1">
      <c r="A1107" s="126"/>
      <c r="B1107" s="126"/>
      <c r="C1107" s="126"/>
      <c r="D1107" s="126"/>
      <c r="E1107" s="126"/>
      <c r="F1107" s="126"/>
      <c r="G1107" s="126"/>
      <c r="H1107" s="126"/>
      <c r="I1107" s="126"/>
      <c r="J1107" s="126"/>
      <c r="K1107" s="126"/>
      <c r="L1107" s="126"/>
      <c r="M1107" s="126"/>
      <c r="N1107" s="126"/>
      <c r="O1107" s="126"/>
      <c r="P1107" s="126"/>
      <c r="Q1107" s="126"/>
      <c r="R1107" s="126"/>
      <c r="S1107" s="126"/>
      <c r="T1107" s="126"/>
      <c r="U1107" s="126"/>
      <c r="V1107" s="126"/>
      <c r="W1107" s="126"/>
      <c r="X1107" s="126"/>
    </row>
    <row r="1108" spans="1:26" ht="16.5" customHeight="1">
      <c r="A1108" s="122" t="s">
        <v>89</v>
      </c>
      <c r="B1108" s="271" t="s">
        <v>90</v>
      </c>
      <c r="C1108" s="271"/>
      <c r="D1108" s="126"/>
      <c r="E1108" s="126"/>
      <c r="F1108" s="126"/>
      <c r="G1108" s="126"/>
      <c r="H1108" s="126"/>
      <c r="I1108" s="126"/>
      <c r="J1108" s="126"/>
      <c r="K1108" s="126"/>
      <c r="L1108" s="126"/>
      <c r="M1108" s="126"/>
      <c r="N1108" s="126"/>
      <c r="O1108" s="126"/>
      <c r="P1108" s="126"/>
      <c r="Q1108" s="126"/>
      <c r="R1108" s="126"/>
      <c r="S1108" s="126"/>
      <c r="T1108" s="126"/>
      <c r="U1108" s="126"/>
      <c r="V1108" s="126"/>
      <c r="W1108" s="126"/>
      <c r="X1108" s="126"/>
    </row>
    <row r="1109" spans="1:26" ht="16.5" customHeight="1">
      <c r="A1109" s="79">
        <v>1</v>
      </c>
      <c r="B1109" s="81" t="s">
        <v>91</v>
      </c>
      <c r="C1109" s="81"/>
      <c r="D1109" s="156"/>
      <c r="E1109" s="156"/>
      <c r="F1109" s="156"/>
      <c r="G1109" s="156"/>
      <c r="H1109" s="156"/>
      <c r="I1109" s="156"/>
      <c r="J1109" s="156"/>
      <c r="K1109" s="156"/>
      <c r="L1109" s="156"/>
      <c r="M1109" s="156"/>
      <c r="N1109" s="156"/>
      <c r="O1109" s="156"/>
      <c r="P1109" s="156"/>
      <c r="Q1109" s="156"/>
      <c r="R1109" s="156"/>
      <c r="S1109" s="156"/>
      <c r="T1109" s="156"/>
      <c r="U1109" s="156"/>
      <c r="V1109" s="156"/>
      <c r="W1109" s="156"/>
      <c r="X1109" s="88"/>
    </row>
    <row r="1110" spans="1:26" ht="16.5" customHeight="1">
      <c r="A1110" s="118"/>
      <c r="B1110" s="77" t="s">
        <v>92</v>
      </c>
      <c r="C1110" s="100" t="s">
        <v>93</v>
      </c>
      <c r="D1110" s="64">
        <f>SUM(E996)</f>
        <v>71000</v>
      </c>
      <c r="E1110" s="64">
        <v>71000</v>
      </c>
      <c r="F1110" s="64">
        <f>SUM(G996)</f>
        <v>71000</v>
      </c>
      <c r="G1110" s="64">
        <v>71000</v>
      </c>
      <c r="H1110" s="64">
        <f>SUM(I996)</f>
        <v>71000</v>
      </c>
      <c r="I1110" s="64">
        <v>71000</v>
      </c>
      <c r="J1110" s="64">
        <f>SUM(K996)</f>
        <v>71000</v>
      </c>
      <c r="K1110" s="64">
        <v>71000</v>
      </c>
      <c r="L1110" s="64">
        <f>SUM(M996)</f>
        <v>71000</v>
      </c>
      <c r="M1110" s="64">
        <v>71000</v>
      </c>
      <c r="N1110" s="64">
        <f>SUM(O996)</f>
        <v>71000</v>
      </c>
      <c r="O1110" s="64">
        <v>71000</v>
      </c>
      <c r="P1110" s="64">
        <f>SUM(Q996)</f>
        <v>71000</v>
      </c>
      <c r="Q1110" s="64">
        <v>71000</v>
      </c>
      <c r="R1110" s="65">
        <f t="shared" ref="R1110:R1116" si="1067">SUM(D1110+F1110+H1110+J1110+L1110+N1110+P1110)/7</f>
        <v>71000</v>
      </c>
      <c r="S1110" s="66">
        <f t="shared" ref="S1110:S1117" si="1068">SUM(E1110+G1110+I1110+K1110+M1110+O1110+Q1110)/7</f>
        <v>71000</v>
      </c>
      <c r="T1110" s="67">
        <f t="shared" ref="T1110:T1117" si="1069">SUM(S1110-R1110)</f>
        <v>0</v>
      </c>
      <c r="U1110" s="68">
        <f t="shared" ref="U1110:U1117" si="1070">AVERAGE(S1110-R1110)/R1110</f>
        <v>0</v>
      </c>
      <c r="V1110" s="69">
        <f t="shared" ref="V1110:V1117" si="1071">MAX(E1110,G1110,I1110,K1110,M1110,O1110,Q1110)</f>
        <v>71000</v>
      </c>
      <c r="W1110" s="70">
        <f t="shared" ref="W1110:W1117" si="1072">MIN(E1110,G1110,I1110,K1110,M1110,O1110,Q1110)</f>
        <v>71000</v>
      </c>
      <c r="X1110" s="95"/>
      <c r="Z1110" s="111" t="str">
        <f t="shared" si="1002"/>
        <v>Naik</v>
      </c>
    </row>
    <row r="1111" spans="1:26" ht="16.5" customHeight="1">
      <c r="A1111" s="119"/>
      <c r="B1111" s="78" t="s">
        <v>94</v>
      </c>
      <c r="C1111" s="120" t="s">
        <v>93</v>
      </c>
      <c r="D1111" s="64">
        <f t="shared" ref="D1111:D1117" si="1073">SUM(E997)</f>
        <v>56500</v>
      </c>
      <c r="E1111" s="64">
        <v>56500</v>
      </c>
      <c r="F1111" s="64">
        <f t="shared" ref="F1111:F1117" si="1074">SUM(G997)</f>
        <v>56500</v>
      </c>
      <c r="G1111" s="64">
        <v>56500</v>
      </c>
      <c r="H1111" s="64">
        <f t="shared" ref="H1111:H1117" si="1075">SUM(I997)</f>
        <v>56500</v>
      </c>
      <c r="I1111" s="64">
        <v>56500</v>
      </c>
      <c r="J1111" s="64">
        <f t="shared" ref="J1111:J1117" si="1076">SUM(K997)</f>
        <v>56500</v>
      </c>
      <c r="K1111" s="64">
        <v>56500</v>
      </c>
      <c r="L1111" s="64">
        <f t="shared" ref="L1111:L1117" si="1077">SUM(M997)</f>
        <v>56500</v>
      </c>
      <c r="M1111" s="64">
        <v>56500</v>
      </c>
      <c r="N1111" s="64">
        <f t="shared" ref="N1111:N1117" si="1078">SUM(O997)</f>
        <v>56500</v>
      </c>
      <c r="O1111" s="64">
        <v>56500</v>
      </c>
      <c r="P1111" s="64">
        <f t="shared" ref="P1111:P1117" si="1079">SUM(Q997)</f>
        <v>56500</v>
      </c>
      <c r="Q1111" s="64">
        <v>56500</v>
      </c>
      <c r="R1111" s="65">
        <f t="shared" si="1067"/>
        <v>56500</v>
      </c>
      <c r="S1111" s="66">
        <f t="shared" si="1068"/>
        <v>56500</v>
      </c>
      <c r="T1111" s="71">
        <f t="shared" si="1069"/>
        <v>0</v>
      </c>
      <c r="U1111" s="72">
        <f t="shared" si="1070"/>
        <v>0</v>
      </c>
      <c r="V1111" s="73">
        <f t="shared" si="1071"/>
        <v>56500</v>
      </c>
      <c r="W1111" s="74">
        <f t="shared" si="1072"/>
        <v>56500</v>
      </c>
      <c r="X1111" s="79"/>
      <c r="Z1111" s="111" t="str">
        <f t="shared" si="1002"/>
        <v>Naik</v>
      </c>
    </row>
    <row r="1112" spans="1:26" ht="16.5" customHeight="1">
      <c r="A1112" s="79"/>
      <c r="B1112" s="79" t="s">
        <v>95</v>
      </c>
      <c r="C1112" s="100" t="s">
        <v>93</v>
      </c>
      <c r="D1112" s="64">
        <f t="shared" si="1073"/>
        <v>69000</v>
      </c>
      <c r="E1112" s="64">
        <v>69000</v>
      </c>
      <c r="F1112" s="64">
        <f t="shared" si="1074"/>
        <v>69000</v>
      </c>
      <c r="G1112" s="64">
        <v>69000</v>
      </c>
      <c r="H1112" s="64">
        <f t="shared" si="1075"/>
        <v>69000</v>
      </c>
      <c r="I1112" s="64">
        <v>69000</v>
      </c>
      <c r="J1112" s="64">
        <f t="shared" si="1076"/>
        <v>69000</v>
      </c>
      <c r="K1112" s="64">
        <v>69000</v>
      </c>
      <c r="L1112" s="64">
        <f t="shared" si="1077"/>
        <v>69000</v>
      </c>
      <c r="M1112" s="64">
        <v>69000</v>
      </c>
      <c r="N1112" s="64">
        <f t="shared" si="1078"/>
        <v>69000</v>
      </c>
      <c r="O1112" s="64">
        <v>69000</v>
      </c>
      <c r="P1112" s="64">
        <f t="shared" si="1079"/>
        <v>69000</v>
      </c>
      <c r="Q1112" s="64">
        <v>69000</v>
      </c>
      <c r="R1112" s="65">
        <f t="shared" si="1067"/>
        <v>69000</v>
      </c>
      <c r="S1112" s="66">
        <f t="shared" si="1068"/>
        <v>69000</v>
      </c>
      <c r="T1112" s="75">
        <f t="shared" si="1069"/>
        <v>0</v>
      </c>
      <c r="U1112" s="76">
        <f t="shared" si="1070"/>
        <v>0</v>
      </c>
      <c r="V1112" s="73">
        <f t="shared" si="1071"/>
        <v>69000</v>
      </c>
      <c r="W1112" s="74">
        <f t="shared" si="1072"/>
        <v>69000</v>
      </c>
      <c r="X1112" s="79"/>
      <c r="Z1112" s="111" t="str">
        <f t="shared" si="1002"/>
        <v>Naik</v>
      </c>
    </row>
    <row r="1113" spans="1:26" ht="16.5" customHeight="1">
      <c r="A1113" s="79"/>
      <c r="B1113" s="79" t="s">
        <v>96</v>
      </c>
      <c r="C1113" s="120" t="s">
        <v>93</v>
      </c>
      <c r="D1113" s="64">
        <f t="shared" si="1073"/>
        <v>58000</v>
      </c>
      <c r="E1113" s="64">
        <v>58000</v>
      </c>
      <c r="F1113" s="64">
        <f t="shared" si="1074"/>
        <v>58000</v>
      </c>
      <c r="G1113" s="64">
        <v>58000</v>
      </c>
      <c r="H1113" s="64">
        <f t="shared" si="1075"/>
        <v>58000</v>
      </c>
      <c r="I1113" s="64">
        <v>58000</v>
      </c>
      <c r="J1113" s="64">
        <f t="shared" si="1076"/>
        <v>58000</v>
      </c>
      <c r="K1113" s="64">
        <v>58000</v>
      </c>
      <c r="L1113" s="64">
        <f t="shared" si="1077"/>
        <v>58000</v>
      </c>
      <c r="M1113" s="64">
        <v>58000</v>
      </c>
      <c r="N1113" s="64">
        <f t="shared" si="1078"/>
        <v>58000</v>
      </c>
      <c r="O1113" s="64">
        <v>58000</v>
      </c>
      <c r="P1113" s="64">
        <f t="shared" si="1079"/>
        <v>58000</v>
      </c>
      <c r="Q1113" s="64">
        <v>58000</v>
      </c>
      <c r="R1113" s="65">
        <f t="shared" si="1067"/>
        <v>58000</v>
      </c>
      <c r="S1113" s="66">
        <f t="shared" si="1068"/>
        <v>58000</v>
      </c>
      <c r="T1113" s="71">
        <f t="shared" si="1069"/>
        <v>0</v>
      </c>
      <c r="U1113" s="72">
        <f t="shared" si="1070"/>
        <v>0</v>
      </c>
      <c r="V1113" s="73">
        <f t="shared" si="1071"/>
        <v>58000</v>
      </c>
      <c r="W1113" s="74">
        <f t="shared" si="1072"/>
        <v>58000</v>
      </c>
      <c r="X1113" s="79"/>
      <c r="Z1113" s="111" t="str">
        <f t="shared" si="1002"/>
        <v>Naik</v>
      </c>
    </row>
    <row r="1114" spans="1:26" ht="16.5" customHeight="1">
      <c r="A1114" s="79"/>
      <c r="B1114" s="79" t="s">
        <v>97</v>
      </c>
      <c r="C1114" s="120" t="s">
        <v>93</v>
      </c>
      <c r="D1114" s="64">
        <f t="shared" si="1073"/>
        <v>67000</v>
      </c>
      <c r="E1114" s="64">
        <v>67000</v>
      </c>
      <c r="F1114" s="64">
        <f t="shared" si="1074"/>
        <v>67000</v>
      </c>
      <c r="G1114" s="64">
        <v>67000</v>
      </c>
      <c r="H1114" s="64">
        <f t="shared" si="1075"/>
        <v>67000</v>
      </c>
      <c r="I1114" s="64">
        <v>67000</v>
      </c>
      <c r="J1114" s="64">
        <f t="shared" si="1076"/>
        <v>67000</v>
      </c>
      <c r="K1114" s="64">
        <v>67000</v>
      </c>
      <c r="L1114" s="64">
        <f t="shared" si="1077"/>
        <v>67000</v>
      </c>
      <c r="M1114" s="64">
        <v>67000</v>
      </c>
      <c r="N1114" s="64">
        <f t="shared" si="1078"/>
        <v>67000</v>
      </c>
      <c r="O1114" s="64">
        <v>67000</v>
      </c>
      <c r="P1114" s="64">
        <f t="shared" si="1079"/>
        <v>67000</v>
      </c>
      <c r="Q1114" s="64">
        <v>67000</v>
      </c>
      <c r="R1114" s="65">
        <f t="shared" si="1067"/>
        <v>67000</v>
      </c>
      <c r="S1114" s="66">
        <f t="shared" si="1068"/>
        <v>67000</v>
      </c>
      <c r="T1114" s="71">
        <f t="shared" si="1069"/>
        <v>0</v>
      </c>
      <c r="U1114" s="72">
        <f t="shared" si="1070"/>
        <v>0</v>
      </c>
      <c r="V1114" s="73">
        <f t="shared" si="1071"/>
        <v>67000</v>
      </c>
      <c r="W1114" s="74">
        <f t="shared" si="1072"/>
        <v>67000</v>
      </c>
      <c r="X1114" s="79"/>
      <c r="Z1114" s="111" t="str">
        <f t="shared" si="1002"/>
        <v>Naik</v>
      </c>
    </row>
    <row r="1115" spans="1:26" ht="16.5" customHeight="1">
      <c r="A1115" s="79"/>
      <c r="B1115" s="79" t="s">
        <v>98</v>
      </c>
      <c r="C1115" s="120" t="s">
        <v>93</v>
      </c>
      <c r="D1115" s="64">
        <f t="shared" si="1073"/>
        <v>56000</v>
      </c>
      <c r="E1115" s="64">
        <v>56000</v>
      </c>
      <c r="F1115" s="64">
        <f t="shared" si="1074"/>
        <v>56000</v>
      </c>
      <c r="G1115" s="64">
        <v>56000</v>
      </c>
      <c r="H1115" s="64">
        <f t="shared" si="1075"/>
        <v>56000</v>
      </c>
      <c r="I1115" s="64">
        <v>56000</v>
      </c>
      <c r="J1115" s="64">
        <f t="shared" si="1076"/>
        <v>56000</v>
      </c>
      <c r="K1115" s="64">
        <v>56000</v>
      </c>
      <c r="L1115" s="64">
        <f t="shared" si="1077"/>
        <v>56000</v>
      </c>
      <c r="M1115" s="64">
        <v>56000</v>
      </c>
      <c r="N1115" s="64">
        <f t="shared" si="1078"/>
        <v>56000</v>
      </c>
      <c r="O1115" s="64">
        <v>56000</v>
      </c>
      <c r="P1115" s="64">
        <f t="shared" si="1079"/>
        <v>56000</v>
      </c>
      <c r="Q1115" s="64">
        <v>56000</v>
      </c>
      <c r="R1115" s="65">
        <f t="shared" si="1067"/>
        <v>56000</v>
      </c>
      <c r="S1115" s="66">
        <f t="shared" si="1068"/>
        <v>56000</v>
      </c>
      <c r="T1115" s="71">
        <f t="shared" si="1069"/>
        <v>0</v>
      </c>
      <c r="U1115" s="72">
        <f t="shared" si="1070"/>
        <v>0</v>
      </c>
      <c r="V1115" s="73">
        <f t="shared" si="1071"/>
        <v>56000</v>
      </c>
      <c r="W1115" s="74">
        <f t="shared" si="1072"/>
        <v>56000</v>
      </c>
      <c r="X1115" s="79"/>
      <c r="Z1115" s="111" t="str">
        <f t="shared" si="1002"/>
        <v>Naik</v>
      </c>
    </row>
    <row r="1116" spans="1:26" ht="16.5" customHeight="1">
      <c r="A1116" s="79"/>
      <c r="B1116" s="79" t="s">
        <v>99</v>
      </c>
      <c r="C1116" s="120" t="s">
        <v>93</v>
      </c>
      <c r="D1116" s="64">
        <f t="shared" si="1073"/>
        <v>58000</v>
      </c>
      <c r="E1116" s="64">
        <v>58000</v>
      </c>
      <c r="F1116" s="64">
        <f t="shared" si="1074"/>
        <v>58000</v>
      </c>
      <c r="G1116" s="64">
        <v>58000</v>
      </c>
      <c r="H1116" s="64">
        <f t="shared" si="1075"/>
        <v>58000</v>
      </c>
      <c r="I1116" s="64">
        <v>58000</v>
      </c>
      <c r="J1116" s="64">
        <f t="shared" si="1076"/>
        <v>58000</v>
      </c>
      <c r="K1116" s="64">
        <v>58000</v>
      </c>
      <c r="L1116" s="64">
        <f t="shared" si="1077"/>
        <v>58000</v>
      </c>
      <c r="M1116" s="64">
        <v>58000</v>
      </c>
      <c r="N1116" s="64">
        <f t="shared" si="1078"/>
        <v>58000</v>
      </c>
      <c r="O1116" s="64">
        <v>58000</v>
      </c>
      <c r="P1116" s="64">
        <f t="shared" si="1079"/>
        <v>58000</v>
      </c>
      <c r="Q1116" s="64">
        <v>58000</v>
      </c>
      <c r="R1116" s="65">
        <f t="shared" si="1067"/>
        <v>58000</v>
      </c>
      <c r="S1116" s="66">
        <f t="shared" si="1068"/>
        <v>58000</v>
      </c>
      <c r="T1116" s="71">
        <f t="shared" si="1069"/>
        <v>0</v>
      </c>
      <c r="U1116" s="72">
        <f t="shared" si="1070"/>
        <v>0</v>
      </c>
      <c r="V1116" s="73">
        <f t="shared" si="1071"/>
        <v>58000</v>
      </c>
      <c r="W1116" s="74">
        <f t="shared" si="1072"/>
        <v>58000</v>
      </c>
      <c r="X1116" s="79"/>
      <c r="Z1116" s="111" t="str">
        <f t="shared" si="1002"/>
        <v>Naik</v>
      </c>
    </row>
    <row r="1117" spans="1:26" ht="16.5" customHeight="1">
      <c r="A1117" s="79"/>
      <c r="B1117" s="79" t="s">
        <v>100</v>
      </c>
      <c r="C1117" s="230" t="s">
        <v>93</v>
      </c>
      <c r="D1117" s="64">
        <f t="shared" si="1073"/>
        <v>46500</v>
      </c>
      <c r="E1117" s="64">
        <v>46500</v>
      </c>
      <c r="F1117" s="64">
        <f t="shared" si="1074"/>
        <v>46500</v>
      </c>
      <c r="G1117" s="64">
        <v>46500</v>
      </c>
      <c r="H1117" s="64">
        <f t="shared" si="1075"/>
        <v>46500</v>
      </c>
      <c r="I1117" s="64">
        <v>46500</v>
      </c>
      <c r="J1117" s="64">
        <f t="shared" si="1076"/>
        <v>46500</v>
      </c>
      <c r="K1117" s="64">
        <v>46500</v>
      </c>
      <c r="L1117" s="64">
        <f t="shared" si="1077"/>
        <v>46500</v>
      </c>
      <c r="M1117" s="64">
        <v>46500</v>
      </c>
      <c r="N1117" s="64">
        <f t="shared" si="1078"/>
        <v>46500</v>
      </c>
      <c r="O1117" s="64">
        <v>46500</v>
      </c>
      <c r="P1117" s="64">
        <f t="shared" si="1079"/>
        <v>46500</v>
      </c>
      <c r="Q1117" s="64">
        <v>46500</v>
      </c>
      <c r="R1117" s="66">
        <f>SUM(D1117+F1117+H1117+J1117+L1117+N1117+P1117)/7</f>
        <v>46500</v>
      </c>
      <c r="S1117" s="66">
        <f t="shared" si="1068"/>
        <v>46500</v>
      </c>
      <c r="T1117" s="71">
        <f t="shared" si="1069"/>
        <v>0</v>
      </c>
      <c r="U1117" s="72">
        <f t="shared" si="1070"/>
        <v>0</v>
      </c>
      <c r="V1117" s="73">
        <f t="shared" si="1071"/>
        <v>46500</v>
      </c>
      <c r="W1117" s="74">
        <f t="shared" si="1072"/>
        <v>46500</v>
      </c>
      <c r="X1117" s="80"/>
      <c r="Z1117" s="111" t="str">
        <f t="shared" si="1002"/>
        <v>Naik</v>
      </c>
    </row>
    <row r="1118" spans="1:26" ht="16.5" customHeight="1">
      <c r="A1118" s="79">
        <v>2</v>
      </c>
      <c r="B1118" s="81" t="s">
        <v>101</v>
      </c>
      <c r="C1118" s="82"/>
      <c r="D1118" s="83"/>
      <c r="E1118" s="83"/>
      <c r="F1118" s="83"/>
      <c r="G1118" s="83"/>
      <c r="H1118" s="83"/>
      <c r="I1118" s="83"/>
      <c r="J1118" s="83"/>
      <c r="K1118" s="83"/>
      <c r="L1118" s="83"/>
      <c r="M1118" s="83"/>
      <c r="N1118" s="83"/>
      <c r="O1118" s="83"/>
      <c r="P1118" s="83"/>
      <c r="Q1118" s="83"/>
      <c r="R1118" s="83"/>
      <c r="S1118" s="83"/>
      <c r="T1118" s="84"/>
      <c r="U1118" s="85"/>
      <c r="V1118" s="86"/>
      <c r="W1118" s="87"/>
      <c r="X1118" s="88"/>
    </row>
    <row r="1119" spans="1:26" ht="16.5" customHeight="1">
      <c r="A1119" s="79"/>
      <c r="B1119" s="79" t="s">
        <v>102</v>
      </c>
      <c r="C1119" s="217" t="s">
        <v>38</v>
      </c>
      <c r="D1119" s="64">
        <f>SUM(E1005)</f>
        <v>9000</v>
      </c>
      <c r="E1119" s="64">
        <v>9000</v>
      </c>
      <c r="F1119" s="64">
        <f>SUM(G1005)</f>
        <v>9000</v>
      </c>
      <c r="G1119" s="64">
        <v>9000</v>
      </c>
      <c r="H1119" s="64">
        <f>SUM(I1005)</f>
        <v>9000</v>
      </c>
      <c r="I1119" s="64">
        <v>9000</v>
      </c>
      <c r="J1119" s="64">
        <f>SUM(K1005)</f>
        <v>9000</v>
      </c>
      <c r="K1119" s="64">
        <v>9000</v>
      </c>
      <c r="L1119" s="64">
        <f>SUM(M1005)</f>
        <v>9000</v>
      </c>
      <c r="M1119" s="64">
        <v>9000</v>
      </c>
      <c r="N1119" s="64">
        <f>SUM(O1005)</f>
        <v>9000</v>
      </c>
      <c r="O1119" s="64">
        <v>9000</v>
      </c>
      <c r="P1119" s="64">
        <f>SUM(Q1005)</f>
        <v>9000</v>
      </c>
      <c r="Q1119" s="64">
        <v>9000</v>
      </c>
      <c r="R1119" s="64">
        <f t="shared" ref="R1119:R1123" si="1080">SUM(D1119+F1119+H1119+J1119+L1119+N1119+P1119)/7</f>
        <v>9000</v>
      </c>
      <c r="S1119" s="66">
        <f t="shared" ref="S1119:S1123" si="1081">SUM(E1119+G1119+I1119+K1119+M1119+O1119+Q1119)/7</f>
        <v>9000</v>
      </c>
      <c r="T1119" s="67">
        <f>SUM(S1119-R1119)</f>
        <v>0</v>
      </c>
      <c r="U1119" s="68">
        <f>AVERAGE(S1119-R1119)/R1119</f>
        <v>0</v>
      </c>
      <c r="V1119" s="89">
        <f>MAX(E1119,G1119,I1119,K1119,M1119,O1119,Q1119)</f>
        <v>9000</v>
      </c>
      <c r="W1119" s="90">
        <f>MIN(E1119,G1119,I1119,K1119,M1119,O1119,Q1119)</f>
        <v>9000</v>
      </c>
      <c r="X1119" s="114"/>
      <c r="Z1119" s="111" t="str">
        <f t="shared" si="1002"/>
        <v>Naik</v>
      </c>
    </row>
    <row r="1120" spans="1:26" ht="16.5" customHeight="1">
      <c r="A1120" s="79"/>
      <c r="B1120" s="91" t="s">
        <v>103</v>
      </c>
      <c r="C1120" s="242" t="s">
        <v>38</v>
      </c>
      <c r="D1120" s="64">
        <f>SUM(E1006)</f>
        <v>12000</v>
      </c>
      <c r="E1120" s="64">
        <v>12000</v>
      </c>
      <c r="F1120" s="64">
        <f>SUM(G1006)</f>
        <v>12000</v>
      </c>
      <c r="G1120" s="64">
        <v>12000</v>
      </c>
      <c r="H1120" s="64">
        <f>SUM(I1006)</f>
        <v>12000</v>
      </c>
      <c r="I1120" s="64">
        <v>12000</v>
      </c>
      <c r="J1120" s="64">
        <f>SUM(K1006)</f>
        <v>12000</v>
      </c>
      <c r="K1120" s="64">
        <v>12000</v>
      </c>
      <c r="L1120" s="64">
        <f>SUM(M1006)</f>
        <v>12000</v>
      </c>
      <c r="M1120" s="64">
        <v>12000</v>
      </c>
      <c r="N1120" s="64">
        <f>SUM(O1006)</f>
        <v>12000</v>
      </c>
      <c r="O1120" s="64">
        <v>12000</v>
      </c>
      <c r="P1120" s="64">
        <f>SUM(Q1006)</f>
        <v>12000</v>
      </c>
      <c r="Q1120" s="64">
        <v>12000</v>
      </c>
      <c r="R1120" s="65">
        <f t="shared" si="1080"/>
        <v>12000</v>
      </c>
      <c r="S1120" s="66">
        <f t="shared" si="1081"/>
        <v>12000</v>
      </c>
      <c r="T1120" s="71">
        <f>SUM(S1120-R1120)</f>
        <v>0</v>
      </c>
      <c r="U1120" s="72">
        <f>AVERAGE(S1120-R1120)/R1120</f>
        <v>0</v>
      </c>
      <c r="V1120" s="73">
        <f>MAX(E1120,G1120,I1120,K1120,M1120,O1120,Q1120)</f>
        <v>12000</v>
      </c>
      <c r="W1120" s="73">
        <f>MIN(E1120,G1120,I1120,K1120,M1120,O1120,Q1120)</f>
        <v>12000</v>
      </c>
      <c r="X1120" s="79"/>
      <c r="Z1120" s="111" t="str">
        <f t="shared" si="1002"/>
        <v>Naik</v>
      </c>
    </row>
    <row r="1121" spans="1:26" ht="16.5" customHeight="1">
      <c r="A1121" s="121"/>
      <c r="B1121" s="77" t="s">
        <v>104</v>
      </c>
      <c r="C1121" s="100" t="s">
        <v>38</v>
      </c>
      <c r="D1121" s="64">
        <f>SUM(E1007)</f>
        <v>6000</v>
      </c>
      <c r="E1121" s="64">
        <v>6000</v>
      </c>
      <c r="F1121" s="64">
        <f>SUM(G1007)</f>
        <v>6000</v>
      </c>
      <c r="G1121" s="64">
        <v>6000</v>
      </c>
      <c r="H1121" s="64">
        <f>SUM(I1007)</f>
        <v>6000</v>
      </c>
      <c r="I1121" s="64">
        <v>6000</v>
      </c>
      <c r="J1121" s="64">
        <f>SUM(K1007)</f>
        <v>6000</v>
      </c>
      <c r="K1121" s="64">
        <v>6000</v>
      </c>
      <c r="L1121" s="64">
        <f>SUM(M1007)</f>
        <v>6000</v>
      </c>
      <c r="M1121" s="64">
        <v>6000</v>
      </c>
      <c r="N1121" s="64">
        <f>SUM(O1007)</f>
        <v>6000</v>
      </c>
      <c r="O1121" s="64">
        <v>6000</v>
      </c>
      <c r="P1121" s="64">
        <f>SUM(Q1007)</f>
        <v>6000</v>
      </c>
      <c r="Q1121" s="64">
        <v>6000</v>
      </c>
      <c r="R1121" s="65">
        <f t="shared" si="1080"/>
        <v>6000</v>
      </c>
      <c r="S1121" s="66">
        <f t="shared" si="1081"/>
        <v>6000</v>
      </c>
      <c r="T1121" s="92">
        <f>SUM(S1121-R1121)</f>
        <v>0</v>
      </c>
      <c r="U1121" s="93">
        <f>AVERAGE(S1121-R1121)/R1121</f>
        <v>0</v>
      </c>
      <c r="V1121" s="69">
        <f>MAX(E1121,G1121,I1121,K1121,M1121,O1121,Q1121)</f>
        <v>6000</v>
      </c>
      <c r="W1121" s="70">
        <f>MIN(E1121,G1121,I1121,K1121,M1121,O1121,Q1121)</f>
        <v>6000</v>
      </c>
      <c r="X1121" s="95"/>
      <c r="Z1121" s="111" t="str">
        <f t="shared" si="1002"/>
        <v>Naik</v>
      </c>
    </row>
    <row r="1122" spans="1:26" ht="16.5" customHeight="1">
      <c r="A1122" s="79"/>
      <c r="B1122" s="91" t="s">
        <v>105</v>
      </c>
      <c r="C1122" s="242" t="s">
        <v>38</v>
      </c>
      <c r="D1122" s="64">
        <f>SUM(E1008)</f>
        <v>5000</v>
      </c>
      <c r="E1122" s="64">
        <v>5000</v>
      </c>
      <c r="F1122" s="64">
        <f>SUM(G1008)</f>
        <v>5000</v>
      </c>
      <c r="G1122" s="64">
        <v>5000</v>
      </c>
      <c r="H1122" s="64">
        <f>SUM(I1008)</f>
        <v>5000</v>
      </c>
      <c r="I1122" s="64">
        <v>5000</v>
      </c>
      <c r="J1122" s="64">
        <f>SUM(K1008)</f>
        <v>5000</v>
      </c>
      <c r="K1122" s="64">
        <v>5000</v>
      </c>
      <c r="L1122" s="64">
        <f>SUM(M1008)</f>
        <v>5000</v>
      </c>
      <c r="M1122" s="64">
        <v>5000</v>
      </c>
      <c r="N1122" s="64">
        <f>SUM(O1008)</f>
        <v>5000</v>
      </c>
      <c r="O1122" s="64">
        <v>5000</v>
      </c>
      <c r="P1122" s="64">
        <f>SUM(Q1008)</f>
        <v>5000</v>
      </c>
      <c r="Q1122" s="64">
        <v>5000</v>
      </c>
      <c r="R1122" s="65">
        <f t="shared" si="1080"/>
        <v>5000</v>
      </c>
      <c r="S1122" s="66">
        <f t="shared" si="1081"/>
        <v>5000</v>
      </c>
      <c r="T1122" s="71">
        <f>SUM(S1122-R1122)</f>
        <v>0</v>
      </c>
      <c r="U1122" s="72">
        <f>AVERAGE(S1122-R1122)/R1122</f>
        <v>0</v>
      </c>
      <c r="V1122" s="73">
        <f>MAX(E1122,G1122,I1122,K1122,M1122,O1122,Q1122)</f>
        <v>5000</v>
      </c>
      <c r="W1122" s="73">
        <f>MIN(E1122,G1122,I1122,K1122,M1122,O1122,Q1122)</f>
        <v>5000</v>
      </c>
      <c r="X1122" s="79"/>
      <c r="Z1122" s="111" t="str">
        <f t="shared" si="1002"/>
        <v>Naik</v>
      </c>
    </row>
    <row r="1123" spans="1:26" ht="16.5" customHeight="1">
      <c r="A1123" s="79"/>
      <c r="B1123" s="91" t="s">
        <v>106</v>
      </c>
      <c r="C1123" s="242" t="s">
        <v>38</v>
      </c>
      <c r="D1123" s="64">
        <f>SUM(E1009)</f>
        <v>5000</v>
      </c>
      <c r="E1123" s="64">
        <v>5000</v>
      </c>
      <c r="F1123" s="64">
        <f>SUM(G1009)</f>
        <v>5000</v>
      </c>
      <c r="G1123" s="64">
        <v>5000</v>
      </c>
      <c r="H1123" s="64">
        <f>SUM(I1009)</f>
        <v>5000</v>
      </c>
      <c r="I1123" s="64">
        <v>5000</v>
      </c>
      <c r="J1123" s="64">
        <f>SUM(K1009)</f>
        <v>5000</v>
      </c>
      <c r="K1123" s="64">
        <v>5000</v>
      </c>
      <c r="L1123" s="64">
        <f>SUM(M1009)</f>
        <v>5000</v>
      </c>
      <c r="M1123" s="64">
        <v>5000</v>
      </c>
      <c r="N1123" s="64">
        <f>SUM(O1009)</f>
        <v>5000</v>
      </c>
      <c r="O1123" s="64">
        <v>5000</v>
      </c>
      <c r="P1123" s="64">
        <f>SUM(Q1009)</f>
        <v>5000</v>
      </c>
      <c r="Q1123" s="64">
        <v>5000</v>
      </c>
      <c r="R1123" s="65">
        <f t="shared" si="1080"/>
        <v>5000</v>
      </c>
      <c r="S1123" s="66">
        <f t="shared" si="1081"/>
        <v>5000</v>
      </c>
      <c r="T1123" s="71">
        <f>SUM(S1123-R1123)</f>
        <v>0</v>
      </c>
      <c r="U1123" s="72">
        <f>AVERAGE(S1123-R1123)/R1123</f>
        <v>0</v>
      </c>
      <c r="V1123" s="73">
        <f>MAX(E1123,G1123,I1123,K1123,M1123,O1123,Q1123)</f>
        <v>5000</v>
      </c>
      <c r="W1123" s="74">
        <f>MIN(E1123,G1123,I1123,K1123,M1123,O1123,Q1123)</f>
        <v>5000</v>
      </c>
      <c r="X1123" s="79"/>
      <c r="Z1123" s="111" t="str">
        <f t="shared" si="1002"/>
        <v>Naik</v>
      </c>
    </row>
    <row r="1124" spans="1:26" ht="16.5" customHeight="1">
      <c r="A1124" s="79">
        <v>3</v>
      </c>
      <c r="B1124" s="81" t="s">
        <v>107</v>
      </c>
      <c r="C1124" s="82"/>
      <c r="D1124" s="83"/>
      <c r="E1124" s="83"/>
      <c r="F1124" s="83"/>
      <c r="G1124" s="83"/>
      <c r="H1124" s="83"/>
      <c r="I1124" s="83"/>
      <c r="J1124" s="83"/>
      <c r="K1124" s="83"/>
      <c r="L1124" s="83"/>
      <c r="M1124" s="83"/>
      <c r="N1124" s="83"/>
      <c r="O1124" s="83"/>
      <c r="P1124" s="83"/>
      <c r="Q1124" s="83"/>
      <c r="R1124" s="83"/>
      <c r="S1124" s="83"/>
      <c r="T1124" s="84"/>
      <c r="U1124" s="85"/>
      <c r="V1124" s="86"/>
      <c r="W1124" s="87"/>
      <c r="X1124" s="79"/>
    </row>
    <row r="1125" spans="1:26" ht="16.5" customHeight="1">
      <c r="A1125" s="79"/>
      <c r="B1125" s="79" t="s">
        <v>108</v>
      </c>
      <c r="C1125" s="82"/>
      <c r="D1125" s="83"/>
      <c r="E1125" s="83"/>
      <c r="F1125" s="83"/>
      <c r="G1125" s="83"/>
      <c r="H1125" s="83"/>
      <c r="I1125" s="83"/>
      <c r="J1125" s="83"/>
      <c r="K1125" s="83"/>
      <c r="L1125" s="83"/>
      <c r="M1125" s="83"/>
      <c r="N1125" s="83"/>
      <c r="O1125" s="83"/>
      <c r="P1125" s="83"/>
      <c r="Q1125" s="83"/>
      <c r="R1125" s="83"/>
      <c r="S1125" s="83"/>
      <c r="T1125" s="92"/>
      <c r="U1125" s="94"/>
      <c r="V1125" s="69"/>
      <c r="W1125" s="70"/>
      <c r="X1125" s="95"/>
    </row>
    <row r="1126" spans="1:26" ht="16.5" customHeight="1">
      <c r="A1126" s="79"/>
      <c r="B1126" s="91" t="s">
        <v>109</v>
      </c>
      <c r="C1126" s="242" t="s">
        <v>110</v>
      </c>
      <c r="D1126" s="64">
        <f>SUM(E1012)</f>
        <v>46000</v>
      </c>
      <c r="E1126" s="64">
        <v>46000</v>
      </c>
      <c r="F1126" s="64">
        <f>SUM(G1012)</f>
        <v>46000</v>
      </c>
      <c r="G1126" s="64">
        <v>46000</v>
      </c>
      <c r="H1126" s="64">
        <f>SUM(I1012)</f>
        <v>47500</v>
      </c>
      <c r="I1126" s="64">
        <v>47500</v>
      </c>
      <c r="J1126" s="64">
        <f>SUM(K1012)</f>
        <v>46000</v>
      </c>
      <c r="K1126" s="64">
        <v>46000</v>
      </c>
      <c r="L1126" s="64">
        <f>SUM(M1012)</f>
        <v>47500</v>
      </c>
      <c r="M1126" s="64">
        <v>47500</v>
      </c>
      <c r="N1126" s="64">
        <f>SUM(O1012)</f>
        <v>46000</v>
      </c>
      <c r="O1126" s="64">
        <v>46000</v>
      </c>
      <c r="P1126" s="64">
        <f>SUM(Q1012)</f>
        <v>47500</v>
      </c>
      <c r="Q1126" s="64">
        <v>47500</v>
      </c>
      <c r="R1126" s="65">
        <f>SUM(D1126+F1126+H1126+J1126+L1126+N1126+P1126)/7</f>
        <v>46642.857142857145</v>
      </c>
      <c r="S1126" s="66">
        <f t="shared" ref="S1126:S1127" si="1082">SUM(E1126+G1126+I1126+K1126+M1126+O1126+Q1126)/7</f>
        <v>46642.857142857145</v>
      </c>
      <c r="T1126" s="71">
        <f>SUM(S1126-R1126)</f>
        <v>0</v>
      </c>
      <c r="U1126" s="72">
        <f>AVERAGE(S1126-R1126)/R1126</f>
        <v>0</v>
      </c>
      <c r="V1126" s="73">
        <f>MAX(E1126,G1126,I1126,K1126,M1126,O1126,Q1126)</f>
        <v>47500</v>
      </c>
      <c r="W1126" s="73">
        <f>MIN(E1126,G1126,I1126,K1126,M1126,O1126,Q1126)</f>
        <v>46000</v>
      </c>
      <c r="X1126" s="79"/>
      <c r="Z1126" s="111" t="str">
        <f t="shared" si="1002"/>
        <v>Naik</v>
      </c>
    </row>
    <row r="1127" spans="1:26" ht="16.5" customHeight="1">
      <c r="A1127" s="79"/>
      <c r="B1127" s="91" t="s">
        <v>111</v>
      </c>
      <c r="C1127" s="242" t="s">
        <v>110</v>
      </c>
      <c r="D1127" s="64">
        <f>SUM(E1013)</f>
        <v>75000</v>
      </c>
      <c r="E1127" s="64">
        <v>75000</v>
      </c>
      <c r="F1127" s="64">
        <f>SUM(G1013)</f>
        <v>75000</v>
      </c>
      <c r="G1127" s="64">
        <v>75000</v>
      </c>
      <c r="H1127" s="64">
        <f>SUM(I1013)</f>
        <v>75000</v>
      </c>
      <c r="I1127" s="64">
        <v>75000</v>
      </c>
      <c r="J1127" s="64">
        <f>SUM(K1013)</f>
        <v>75000</v>
      </c>
      <c r="K1127" s="64">
        <v>75000</v>
      </c>
      <c r="L1127" s="64">
        <f>SUM(M1013)</f>
        <v>75000</v>
      </c>
      <c r="M1127" s="64">
        <v>75000</v>
      </c>
      <c r="N1127" s="64">
        <f>SUM(O1013)</f>
        <v>75000</v>
      </c>
      <c r="O1127" s="64">
        <v>75000</v>
      </c>
      <c r="P1127" s="64">
        <f>SUM(Q1013)</f>
        <v>75000</v>
      </c>
      <c r="Q1127" s="64">
        <v>75000</v>
      </c>
      <c r="R1127" s="65">
        <f>SUM(D1127+F1127+H1127+J1127+L1127+N1127+P1127)/7</f>
        <v>75000</v>
      </c>
      <c r="S1127" s="66">
        <f t="shared" si="1082"/>
        <v>75000</v>
      </c>
      <c r="T1127" s="71">
        <f>SUM(S1127-R1127)</f>
        <v>0</v>
      </c>
      <c r="U1127" s="72">
        <f>AVERAGE(S1127-R1127)/R1127</f>
        <v>0</v>
      </c>
      <c r="V1127" s="73">
        <f>MAX(E1127,G1127,I1127,K1127,M1127,O1127,Q1127)</f>
        <v>75000</v>
      </c>
      <c r="W1127" s="73">
        <f>MIN(E1127,G1127,I1127,K1127,M1127,O1127,Q1127)</f>
        <v>75000</v>
      </c>
      <c r="X1127" s="79"/>
      <c r="Z1127" s="111" t="str">
        <f t="shared" ref="Z1127:Z1155" si="1083">IF(R1127&lt;S1127,"Turun","Naik")</f>
        <v>Naik</v>
      </c>
    </row>
    <row r="1128" spans="1:26" ht="16.5" customHeight="1">
      <c r="A1128" s="79"/>
      <c r="B1128" s="79" t="s">
        <v>112</v>
      </c>
      <c r="C1128" s="82"/>
      <c r="D1128" s="83"/>
      <c r="E1128" s="83"/>
      <c r="F1128" s="83"/>
      <c r="G1128" s="83"/>
      <c r="H1128" s="83"/>
      <c r="I1128" s="83"/>
      <c r="J1128" s="83"/>
      <c r="K1128" s="83"/>
      <c r="L1128" s="83"/>
      <c r="M1128" s="83"/>
      <c r="N1128" s="83"/>
      <c r="O1128" s="83"/>
      <c r="P1128" s="83"/>
      <c r="Q1128" s="83"/>
      <c r="R1128" s="83"/>
      <c r="S1128" s="83"/>
      <c r="T1128" s="71"/>
      <c r="U1128" s="72"/>
      <c r="V1128" s="73"/>
      <c r="W1128" s="73"/>
      <c r="X1128" s="79"/>
    </row>
    <row r="1129" spans="1:26" ht="16.5" customHeight="1">
      <c r="A1129" s="79"/>
      <c r="B1129" s="91" t="s">
        <v>109</v>
      </c>
      <c r="C1129" s="242" t="s">
        <v>110</v>
      </c>
      <c r="D1129" s="64">
        <f>SUM(E1015)</f>
        <v>28000</v>
      </c>
      <c r="E1129" s="64">
        <v>28000</v>
      </c>
      <c r="F1129" s="64">
        <f>SUM(G1015)</f>
        <v>30000</v>
      </c>
      <c r="G1129" s="64">
        <v>30000</v>
      </c>
      <c r="H1129" s="64">
        <f>SUM(I1015)</f>
        <v>37500</v>
      </c>
      <c r="I1129" s="64">
        <v>37500</v>
      </c>
      <c r="J1129" s="64">
        <f>SUM(K1015)</f>
        <v>30000</v>
      </c>
      <c r="K1129" s="64">
        <v>30000</v>
      </c>
      <c r="L1129" s="64">
        <f>SUM(M1015)</f>
        <v>37500</v>
      </c>
      <c r="M1129" s="64">
        <v>37500</v>
      </c>
      <c r="N1129" s="64">
        <f>SUM(O1015)</f>
        <v>30000</v>
      </c>
      <c r="O1129" s="64">
        <v>30000</v>
      </c>
      <c r="P1129" s="64">
        <f>SUM(Q1015)</f>
        <v>37500</v>
      </c>
      <c r="Q1129" s="64">
        <v>37500</v>
      </c>
      <c r="R1129" s="65">
        <f>SUM(D1129+F1129+H1129+J1129+L1129+N1129+P1129)/7</f>
        <v>32928.571428571428</v>
      </c>
      <c r="S1129" s="66">
        <f t="shared" ref="S1129:S1130" si="1084">SUM(E1129+G1129+I1129+K1129+M1129+O1129+Q1129)/7</f>
        <v>32928.571428571428</v>
      </c>
      <c r="T1129" s="71">
        <f>SUM(S1129-R1129)</f>
        <v>0</v>
      </c>
      <c r="U1129" s="72">
        <f>AVERAGE(S1129-R1129)/R1129</f>
        <v>0</v>
      </c>
      <c r="V1129" s="73">
        <f>MAX(E1129,G1129,I1129,K1129,M1129,O1129,Q1129)</f>
        <v>37500</v>
      </c>
      <c r="W1129" s="73">
        <f>MIN(E1129,G1129,I1129,K1129,M1129,O1129,Q1129)</f>
        <v>28000</v>
      </c>
      <c r="X1129" s="79"/>
      <c r="Z1129" s="111" t="str">
        <f t="shared" si="1083"/>
        <v>Naik</v>
      </c>
    </row>
    <row r="1130" spans="1:26" ht="16.5" customHeight="1">
      <c r="A1130" s="79"/>
      <c r="B1130" s="91" t="s">
        <v>111</v>
      </c>
      <c r="C1130" s="242" t="s">
        <v>110</v>
      </c>
      <c r="D1130" s="64">
        <f>SUM(E1016)</f>
        <v>38000</v>
      </c>
      <c r="E1130" s="64">
        <v>38000</v>
      </c>
      <c r="F1130" s="64">
        <f>SUM(G1016)</f>
        <v>38000</v>
      </c>
      <c r="G1130" s="64">
        <v>38000</v>
      </c>
      <c r="H1130" s="64">
        <f>SUM(I1016)</f>
        <v>55000</v>
      </c>
      <c r="I1130" s="64">
        <v>55000</v>
      </c>
      <c r="J1130" s="64">
        <f>SUM(K1016)</f>
        <v>38000</v>
      </c>
      <c r="K1130" s="64">
        <v>38000</v>
      </c>
      <c r="L1130" s="64">
        <f>SUM(M1016)</f>
        <v>55000</v>
      </c>
      <c r="M1130" s="64">
        <v>55000</v>
      </c>
      <c r="N1130" s="64">
        <f>SUM(O1016)</f>
        <v>38000</v>
      </c>
      <c r="O1130" s="64">
        <v>38000</v>
      </c>
      <c r="P1130" s="64">
        <f>SUM(Q1016)</f>
        <v>55000</v>
      </c>
      <c r="Q1130" s="64">
        <v>55000</v>
      </c>
      <c r="R1130" s="65">
        <f>SUM(D1130+F1130+H1130+J1130+L1130+N1130+P1130)/7</f>
        <v>45285.714285714283</v>
      </c>
      <c r="S1130" s="66">
        <f t="shared" si="1084"/>
        <v>45285.714285714283</v>
      </c>
      <c r="T1130" s="71">
        <f>SUM(S1130-R1130)</f>
        <v>0</v>
      </c>
      <c r="U1130" s="72">
        <f>AVERAGE(S1130-R1130)/R1130</f>
        <v>0</v>
      </c>
      <c r="V1130" s="73">
        <f>MAX(E1130,G1130,I1130,K1130,M1130,O1130,Q1130)</f>
        <v>55000</v>
      </c>
      <c r="W1130" s="73">
        <f>MIN(E1130,G1130,I1130,K1130,M1130,O1130,Q1130)</f>
        <v>38000</v>
      </c>
      <c r="X1130" s="80"/>
      <c r="Z1130" s="111" t="str">
        <f t="shared" si="1083"/>
        <v>Naik</v>
      </c>
    </row>
    <row r="1131" spans="1:26" ht="16.5" customHeight="1">
      <c r="A1131" s="79">
        <v>4</v>
      </c>
      <c r="B1131" s="81" t="s">
        <v>113</v>
      </c>
      <c r="C1131" s="82"/>
      <c r="D1131" s="83"/>
      <c r="E1131" s="83"/>
      <c r="F1131" s="83"/>
      <c r="G1131" s="83"/>
      <c r="H1131" s="83"/>
      <c r="I1131" s="83"/>
      <c r="J1131" s="83"/>
      <c r="K1131" s="83"/>
      <c r="L1131" s="83"/>
      <c r="M1131" s="83"/>
      <c r="N1131" s="83"/>
      <c r="O1131" s="83"/>
      <c r="P1131" s="83"/>
      <c r="Q1131" s="83"/>
      <c r="R1131" s="83"/>
      <c r="S1131" s="83"/>
      <c r="T1131" s="71"/>
      <c r="U1131" s="72"/>
      <c r="V1131" s="73"/>
      <c r="W1131" s="73"/>
      <c r="X1131" s="88"/>
    </row>
    <row r="1132" spans="1:26" ht="16.5" customHeight="1">
      <c r="A1132" s="79"/>
      <c r="B1132" s="79" t="s">
        <v>114</v>
      </c>
      <c r="C1132" s="217" t="s">
        <v>115</v>
      </c>
      <c r="D1132" s="64">
        <f>SUM(E1018)</f>
        <v>22000</v>
      </c>
      <c r="E1132" s="64">
        <v>22000</v>
      </c>
      <c r="F1132" s="64">
        <f>SUM(G1018)</f>
        <v>20000</v>
      </c>
      <c r="G1132" s="64">
        <v>20000</v>
      </c>
      <c r="H1132" s="64">
        <f>SUM(I1018)</f>
        <v>21000</v>
      </c>
      <c r="I1132" s="64">
        <v>21000</v>
      </c>
      <c r="J1132" s="64">
        <f>SUM(K1018)</f>
        <v>20000</v>
      </c>
      <c r="K1132" s="64">
        <v>20000</v>
      </c>
      <c r="L1132" s="64">
        <f>SUM(M1018)</f>
        <v>21000</v>
      </c>
      <c r="M1132" s="64">
        <v>21000</v>
      </c>
      <c r="N1132" s="64">
        <f>SUM(O1018)</f>
        <v>20000</v>
      </c>
      <c r="O1132" s="64">
        <v>20000</v>
      </c>
      <c r="P1132" s="64">
        <f>SUM(Q1018)</f>
        <v>21000</v>
      </c>
      <c r="Q1132" s="64">
        <v>21000</v>
      </c>
      <c r="R1132" s="65">
        <f t="shared" ref="R1132:R1135" si="1085">SUM(D1132+F1132+H1132+J1132+L1132+N1132+P1132)/7</f>
        <v>20714.285714285714</v>
      </c>
      <c r="S1132" s="66">
        <f t="shared" ref="S1132:S1135" si="1086">SUM(E1132+G1132+I1132+K1132+M1132+O1132+Q1132)/7</f>
        <v>20714.285714285714</v>
      </c>
      <c r="T1132" s="71">
        <f>SUM(S1132-R1132)</f>
        <v>0</v>
      </c>
      <c r="U1132" s="72">
        <f>AVERAGE(S1132-R1132)/R1132</f>
        <v>0</v>
      </c>
      <c r="V1132" s="73">
        <f>MAX(E1132,G1132,I1132,K1132,M1132,O1132,Q1132)</f>
        <v>22000</v>
      </c>
      <c r="W1132" s="73">
        <f>MIN(E1132,G1132,I1132,K1132,M1132,O1132,Q1132)</f>
        <v>20000</v>
      </c>
      <c r="X1132" s="95"/>
      <c r="Z1132" s="111" t="str">
        <f t="shared" si="1083"/>
        <v>Naik</v>
      </c>
    </row>
    <row r="1133" spans="1:26" ht="16.5" customHeight="1">
      <c r="A1133" s="79"/>
      <c r="B1133" s="91" t="s">
        <v>116</v>
      </c>
      <c r="C1133" s="217" t="s">
        <v>115</v>
      </c>
      <c r="D1133" s="64">
        <f>SUM(E1019)</f>
        <v>36000</v>
      </c>
      <c r="E1133" s="64">
        <v>36000</v>
      </c>
      <c r="F1133" s="64">
        <f>SUM(G1019)</f>
        <v>31000</v>
      </c>
      <c r="G1133" s="64">
        <v>31000</v>
      </c>
      <c r="H1133" s="64">
        <f>SUM(I1019)</f>
        <v>36500</v>
      </c>
      <c r="I1133" s="64">
        <v>36500</v>
      </c>
      <c r="J1133" s="64">
        <f>SUM(K1019)</f>
        <v>31000</v>
      </c>
      <c r="K1133" s="64">
        <v>31000</v>
      </c>
      <c r="L1133" s="64">
        <f>SUM(M1019)</f>
        <v>36500</v>
      </c>
      <c r="M1133" s="64">
        <v>36500</v>
      </c>
      <c r="N1133" s="64">
        <f>SUM(O1019)</f>
        <v>31000</v>
      </c>
      <c r="O1133" s="64">
        <v>31000</v>
      </c>
      <c r="P1133" s="64">
        <f>SUM(Q1019)</f>
        <v>36500</v>
      </c>
      <c r="Q1133" s="64">
        <v>36500</v>
      </c>
      <c r="R1133" s="65">
        <f t="shared" si="1085"/>
        <v>34071.428571428572</v>
      </c>
      <c r="S1133" s="66">
        <f t="shared" si="1086"/>
        <v>34071.428571428572</v>
      </c>
      <c r="T1133" s="71">
        <f>SUM(S1133-R1133)</f>
        <v>0</v>
      </c>
      <c r="U1133" s="72">
        <f>AVERAGE(S1133-R1133)/R1133</f>
        <v>0</v>
      </c>
      <c r="V1133" s="73">
        <f>MAX(E1133,G1133,I1133,K1133,M1133,O1133,Q1133)</f>
        <v>36500</v>
      </c>
      <c r="W1133" s="73">
        <f>MIN(E1133,G1133,I1133,K1133,M1133,O1133,Q1133)</f>
        <v>31000</v>
      </c>
      <c r="X1133" s="79"/>
      <c r="Z1133" s="111" t="str">
        <f t="shared" si="1083"/>
        <v>Naik</v>
      </c>
    </row>
    <row r="1134" spans="1:26" ht="16.5" customHeight="1">
      <c r="A1134" s="79"/>
      <c r="B1134" s="79" t="s">
        <v>117</v>
      </c>
      <c r="C1134" s="217" t="s">
        <v>115</v>
      </c>
      <c r="D1134" s="64">
        <f>SUM(E1020)</f>
        <v>55000</v>
      </c>
      <c r="E1134" s="64">
        <v>55000</v>
      </c>
      <c r="F1134" s="64">
        <f>SUM(G1020)</f>
        <v>50000</v>
      </c>
      <c r="G1134" s="64">
        <v>50000</v>
      </c>
      <c r="H1134" s="64">
        <f>SUM(I1020)</f>
        <v>56500</v>
      </c>
      <c r="I1134" s="64">
        <v>56500</v>
      </c>
      <c r="J1134" s="64">
        <f>SUM(K1020)</f>
        <v>50000</v>
      </c>
      <c r="K1134" s="64">
        <v>50000</v>
      </c>
      <c r="L1134" s="64">
        <f>SUM(M1020)</f>
        <v>56500</v>
      </c>
      <c r="M1134" s="64">
        <v>56500</v>
      </c>
      <c r="N1134" s="64">
        <f>SUM(O1020)</f>
        <v>50000</v>
      </c>
      <c r="O1134" s="64">
        <v>50000</v>
      </c>
      <c r="P1134" s="64">
        <f>SUM(Q1020)</f>
        <v>56500</v>
      </c>
      <c r="Q1134" s="64">
        <v>56500</v>
      </c>
      <c r="R1134" s="65">
        <f t="shared" si="1085"/>
        <v>53500</v>
      </c>
      <c r="S1134" s="66">
        <f t="shared" si="1086"/>
        <v>53500</v>
      </c>
      <c r="T1134" s="71">
        <f>SUM(S1134-R1134)</f>
        <v>0</v>
      </c>
      <c r="U1134" s="72">
        <f>AVERAGE(S1134-R1134)/R1134</f>
        <v>0</v>
      </c>
      <c r="V1134" s="73">
        <f>MAX(E1134,G1134,I1134,K1134,M1134,O1134,Q1134)</f>
        <v>56500</v>
      </c>
      <c r="W1134" s="73">
        <f>MIN(E1134,G1134,I1134,K1134,M1134,O1134,Q1134)</f>
        <v>50000</v>
      </c>
      <c r="X1134" s="79"/>
      <c r="Z1134" s="111" t="str">
        <f t="shared" si="1083"/>
        <v>Naik</v>
      </c>
    </row>
    <row r="1135" spans="1:26" ht="16.5" customHeight="1">
      <c r="A1135" s="79"/>
      <c r="B1135" s="79" t="s">
        <v>118</v>
      </c>
      <c r="C1135" s="237" t="s">
        <v>115</v>
      </c>
      <c r="D1135" s="64">
        <f>SUM(E1021)</f>
        <v>87000</v>
      </c>
      <c r="E1135" s="64">
        <v>87000</v>
      </c>
      <c r="F1135" s="64">
        <f>SUM(G1021)</f>
        <v>66000</v>
      </c>
      <c r="G1135" s="64">
        <v>66000</v>
      </c>
      <c r="H1135" s="64">
        <f>SUM(I1021)</f>
        <v>81000</v>
      </c>
      <c r="I1135" s="64">
        <v>81000</v>
      </c>
      <c r="J1135" s="64">
        <f>SUM(K1021)</f>
        <v>66000</v>
      </c>
      <c r="K1135" s="64">
        <v>66000</v>
      </c>
      <c r="L1135" s="64">
        <f>SUM(M1021)</f>
        <v>81000</v>
      </c>
      <c r="M1135" s="64">
        <v>81000</v>
      </c>
      <c r="N1135" s="64">
        <f>SUM(O1021)</f>
        <v>66000</v>
      </c>
      <c r="O1135" s="64">
        <v>66000</v>
      </c>
      <c r="P1135" s="64">
        <f>SUM(Q1021)</f>
        <v>81000</v>
      </c>
      <c r="Q1135" s="64">
        <v>81000</v>
      </c>
      <c r="R1135" s="65">
        <f t="shared" si="1085"/>
        <v>75428.571428571435</v>
      </c>
      <c r="S1135" s="66">
        <f t="shared" si="1086"/>
        <v>75428.571428571435</v>
      </c>
      <c r="T1135" s="71">
        <f>SUM(S1135-R1135)</f>
        <v>0</v>
      </c>
      <c r="U1135" s="72"/>
      <c r="V1135" s="73">
        <f>MAX(E1135,G1135,I1135,K1135,M1135,O1135,Q1135)</f>
        <v>87000</v>
      </c>
      <c r="W1135" s="73">
        <f>MIN(E1135,G1135,I1135,K1135,M1135,O1135,Q1135)</f>
        <v>66000</v>
      </c>
      <c r="X1135" s="80"/>
      <c r="Z1135" s="111" t="str">
        <f t="shared" si="1083"/>
        <v>Naik</v>
      </c>
    </row>
    <row r="1136" spans="1:26" ht="16.5" customHeight="1">
      <c r="A1136" s="79">
        <v>5</v>
      </c>
      <c r="B1136" s="81" t="s">
        <v>119</v>
      </c>
      <c r="C1136" s="82"/>
      <c r="D1136" s="83"/>
      <c r="E1136" s="83"/>
      <c r="F1136" s="83"/>
      <c r="G1136" s="83"/>
      <c r="H1136" s="83"/>
      <c r="I1136" s="83"/>
      <c r="J1136" s="83"/>
      <c r="K1136" s="83"/>
      <c r="L1136" s="83"/>
      <c r="M1136" s="83"/>
      <c r="N1136" s="83"/>
      <c r="O1136" s="83"/>
      <c r="P1136" s="83"/>
      <c r="Q1136" s="83"/>
      <c r="R1136" s="83"/>
      <c r="S1136" s="96"/>
      <c r="T1136" s="84"/>
      <c r="U1136" s="85"/>
      <c r="V1136" s="86"/>
      <c r="W1136" s="87"/>
      <c r="X1136" s="88"/>
    </row>
    <row r="1137" spans="1:26" ht="16.5" customHeight="1">
      <c r="A1137" s="79"/>
      <c r="B1137" s="79" t="s">
        <v>120</v>
      </c>
      <c r="C1137" s="82"/>
      <c r="D1137" s="83"/>
      <c r="E1137" s="83"/>
      <c r="F1137" s="83"/>
      <c r="G1137" s="83"/>
      <c r="H1137" s="83"/>
      <c r="I1137" s="83"/>
      <c r="J1137" s="83"/>
      <c r="K1137" s="83"/>
      <c r="L1137" s="83"/>
      <c r="M1137" s="83"/>
      <c r="N1137" s="83"/>
      <c r="O1137" s="83"/>
      <c r="P1137" s="83"/>
      <c r="Q1137" s="83"/>
      <c r="R1137" s="83"/>
      <c r="S1137" s="96"/>
      <c r="T1137" s="95"/>
      <c r="U1137" s="95"/>
      <c r="V1137" s="95"/>
      <c r="W1137" s="95"/>
      <c r="X1137" s="95"/>
    </row>
    <row r="1138" spans="1:26" ht="16.5" customHeight="1">
      <c r="A1138" s="79"/>
      <c r="B1138" s="95" t="s">
        <v>121</v>
      </c>
      <c r="C1138" s="237" t="s">
        <v>115</v>
      </c>
      <c r="D1138" s="64">
        <f>SUM(E1024)</f>
        <v>25000</v>
      </c>
      <c r="E1138" s="64">
        <v>25000</v>
      </c>
      <c r="F1138" s="64">
        <f>SUM(G1024)</f>
        <v>27000</v>
      </c>
      <c r="G1138" s="64">
        <v>27000</v>
      </c>
      <c r="H1138" s="64">
        <f>SUM(I1024)</f>
        <v>34000</v>
      </c>
      <c r="I1138" s="64">
        <v>34000</v>
      </c>
      <c r="J1138" s="64">
        <f>SUM(K1024)</f>
        <v>27000</v>
      </c>
      <c r="K1138" s="64">
        <v>27000</v>
      </c>
      <c r="L1138" s="64">
        <f>SUM(M1024)</f>
        <v>34000</v>
      </c>
      <c r="M1138" s="64">
        <v>34000</v>
      </c>
      <c r="N1138" s="64">
        <f>SUM(O1024)</f>
        <v>27000</v>
      </c>
      <c r="O1138" s="64">
        <v>27000</v>
      </c>
      <c r="P1138" s="64">
        <f>SUM(Q1024)</f>
        <v>34000</v>
      </c>
      <c r="Q1138" s="64">
        <v>34000</v>
      </c>
      <c r="R1138" s="65">
        <f t="shared" ref="R1138:R1142" si="1087">SUM(D1138+F1138+H1138+J1138+L1138+N1138+P1138)/7</f>
        <v>29714.285714285714</v>
      </c>
      <c r="S1138" s="65">
        <f t="shared" ref="S1138:S1142" si="1088">SUM(E1138+G1138+I1138+K1138+M1138+O1138+Q1138)/7</f>
        <v>29714.285714285714</v>
      </c>
      <c r="T1138" s="71">
        <f>SUM(S1138-R1138)</f>
        <v>0</v>
      </c>
      <c r="U1138" s="72">
        <f>AVERAGE(S1138-R1138)/R1138</f>
        <v>0</v>
      </c>
      <c r="V1138" s="73">
        <f>MAX(E1138,G1138,I1138,K1138,M1138,O1138,Q1138)</f>
        <v>34000</v>
      </c>
      <c r="W1138" s="73">
        <f>MIN(E1138,G1138,I1138,K1138,M1138,O1138,Q1138)</f>
        <v>25000</v>
      </c>
      <c r="X1138" s="79"/>
      <c r="Z1138" s="111" t="str">
        <f t="shared" si="1083"/>
        <v>Naik</v>
      </c>
    </row>
    <row r="1139" spans="1:26" ht="16.5" customHeight="1">
      <c r="A1139" s="79"/>
      <c r="B1139" s="95" t="s">
        <v>122</v>
      </c>
      <c r="C1139" s="237" t="s">
        <v>115</v>
      </c>
      <c r="D1139" s="64">
        <f>SUM(E1025)</f>
        <v>25000</v>
      </c>
      <c r="E1139" s="64">
        <v>25000</v>
      </c>
      <c r="F1139" s="64">
        <f>SUM(G1025)</f>
        <v>50000</v>
      </c>
      <c r="G1139" s="64">
        <v>50000</v>
      </c>
      <c r="H1139" s="64">
        <f>SUM(I1025)</f>
        <v>27500</v>
      </c>
      <c r="I1139" s="64">
        <v>27500</v>
      </c>
      <c r="J1139" s="64">
        <f>SUM(K1025)</f>
        <v>50000</v>
      </c>
      <c r="K1139" s="64">
        <v>50000</v>
      </c>
      <c r="L1139" s="64">
        <f>SUM(M1025)</f>
        <v>27500</v>
      </c>
      <c r="M1139" s="64">
        <v>27500</v>
      </c>
      <c r="N1139" s="64">
        <f>SUM(O1025)</f>
        <v>50000</v>
      </c>
      <c r="O1139" s="64">
        <v>50000</v>
      </c>
      <c r="P1139" s="64">
        <f>SUM(Q1025)</f>
        <v>27500</v>
      </c>
      <c r="Q1139" s="64">
        <v>27500</v>
      </c>
      <c r="R1139" s="65">
        <f t="shared" si="1087"/>
        <v>36785.714285714283</v>
      </c>
      <c r="S1139" s="65">
        <f t="shared" si="1088"/>
        <v>36785.714285714283</v>
      </c>
      <c r="T1139" s="71">
        <f>SUM(S1139-R1139)</f>
        <v>0</v>
      </c>
      <c r="U1139" s="72">
        <f>AVERAGE(S1139-R1139)/R1139</f>
        <v>0</v>
      </c>
      <c r="V1139" s="73">
        <f>MAX(E1139,G1139,I1139,K1139,M1139,O1139,Q1139)</f>
        <v>50000</v>
      </c>
      <c r="W1139" s="73">
        <f>MIN(E1139,G1139,I1139,K1139,M1139,O1139,Q1139)</f>
        <v>25000</v>
      </c>
      <c r="X1139" s="79"/>
      <c r="Z1139" s="111" t="str">
        <f t="shared" si="1083"/>
        <v>Naik</v>
      </c>
    </row>
    <row r="1140" spans="1:26" ht="16.5" customHeight="1">
      <c r="A1140" s="79"/>
      <c r="B1140" s="95" t="s">
        <v>123</v>
      </c>
      <c r="C1140" s="237" t="s">
        <v>115</v>
      </c>
      <c r="D1140" s="64">
        <f>SUM(E1026)</f>
        <v>70000</v>
      </c>
      <c r="E1140" s="64">
        <v>70000</v>
      </c>
      <c r="F1140" s="64">
        <f>SUM(G1026)</f>
        <v>65000</v>
      </c>
      <c r="G1140" s="64">
        <v>65000</v>
      </c>
      <c r="H1140" s="64">
        <f>SUM(I1026)</f>
        <v>65000</v>
      </c>
      <c r="I1140" s="64">
        <v>65000</v>
      </c>
      <c r="J1140" s="64">
        <f>SUM(K1026)</f>
        <v>65000</v>
      </c>
      <c r="K1140" s="64">
        <v>65000</v>
      </c>
      <c r="L1140" s="64">
        <f>SUM(M1026)</f>
        <v>65000</v>
      </c>
      <c r="M1140" s="64">
        <v>65000</v>
      </c>
      <c r="N1140" s="64">
        <f>SUM(O1026)</f>
        <v>65000</v>
      </c>
      <c r="O1140" s="64">
        <v>65000</v>
      </c>
      <c r="P1140" s="64">
        <f>SUM(Q1026)</f>
        <v>65000</v>
      </c>
      <c r="Q1140" s="64">
        <v>65000</v>
      </c>
      <c r="R1140" s="65">
        <f t="shared" si="1087"/>
        <v>65714.28571428571</v>
      </c>
      <c r="S1140" s="65">
        <f t="shared" si="1088"/>
        <v>65714.28571428571</v>
      </c>
      <c r="T1140" s="71">
        <f>SUM(S1140-R1140)</f>
        <v>0</v>
      </c>
      <c r="U1140" s="72">
        <f>AVERAGE(S1140-R1140)/R1140</f>
        <v>0</v>
      </c>
      <c r="V1140" s="73">
        <f>MAX(E1140,G1140,I1140,K1140,M1140,O1140,Q1140)</f>
        <v>70000</v>
      </c>
      <c r="W1140" s="73">
        <f>MIN(E1140,G1140,I1140,K1140,M1140,O1140,Q1140)</f>
        <v>65000</v>
      </c>
      <c r="X1140" s="79"/>
      <c r="Z1140" s="111" t="str">
        <f t="shared" si="1083"/>
        <v>Naik</v>
      </c>
    </row>
    <row r="1141" spans="1:26" ht="16.5" customHeight="1">
      <c r="A1141" s="79"/>
      <c r="B1141" s="95" t="s">
        <v>124</v>
      </c>
      <c r="C1141" s="237" t="s">
        <v>115</v>
      </c>
      <c r="D1141" s="64">
        <f>SUM(E1027)</f>
        <v>150000</v>
      </c>
      <c r="E1141" s="64">
        <v>150000</v>
      </c>
      <c r="F1141" s="64">
        <f>SUM(G1027)</f>
        <v>150000</v>
      </c>
      <c r="G1141" s="64">
        <v>150000</v>
      </c>
      <c r="H1141" s="64">
        <f>SUM(I1027)</f>
        <v>150000</v>
      </c>
      <c r="I1141" s="64">
        <v>150000</v>
      </c>
      <c r="J1141" s="64">
        <f>SUM(K1027)</f>
        <v>150000</v>
      </c>
      <c r="K1141" s="64">
        <v>150000</v>
      </c>
      <c r="L1141" s="64">
        <f>SUM(M1027)</f>
        <v>150000</v>
      </c>
      <c r="M1141" s="64">
        <v>150000</v>
      </c>
      <c r="N1141" s="64">
        <f>SUM(O1027)</f>
        <v>150000</v>
      </c>
      <c r="O1141" s="64">
        <v>150000</v>
      </c>
      <c r="P1141" s="64">
        <f>SUM(Q1027)</f>
        <v>150000</v>
      </c>
      <c r="Q1141" s="64">
        <v>150000</v>
      </c>
      <c r="R1141" s="65">
        <f t="shared" si="1087"/>
        <v>150000</v>
      </c>
      <c r="S1141" s="65">
        <f t="shared" si="1088"/>
        <v>150000</v>
      </c>
      <c r="T1141" s="71">
        <f>SUM(S1141-R1141)</f>
        <v>0</v>
      </c>
      <c r="U1141" s="72">
        <f>AVERAGE(S1141-R1141)/R1141</f>
        <v>0</v>
      </c>
      <c r="V1141" s="73">
        <f>MAX(E1141,G1141,I1141,K1141,M1141,O1141,Q1141)</f>
        <v>150000</v>
      </c>
      <c r="W1141" s="73">
        <f>MIN(E1141,G1141,I1141,K1141,M1141,O1141,Q1141)</f>
        <v>150000</v>
      </c>
      <c r="X1141" s="79"/>
      <c r="Z1141" s="111" t="str">
        <f t="shared" si="1083"/>
        <v>Naik</v>
      </c>
    </row>
    <row r="1142" spans="1:26" ht="16.5" customHeight="1">
      <c r="A1142" s="79"/>
      <c r="B1142" s="95" t="s">
        <v>125</v>
      </c>
      <c r="C1142" s="237" t="s">
        <v>115</v>
      </c>
      <c r="D1142" s="64">
        <f>SUM(E1028)</f>
        <v>100000</v>
      </c>
      <c r="E1142" s="64">
        <v>100000</v>
      </c>
      <c r="F1142" s="64">
        <f>SUM(G1028)</f>
        <v>90000</v>
      </c>
      <c r="G1142" s="64">
        <v>90000</v>
      </c>
      <c r="H1142" s="64">
        <f>SUM(I1028)</f>
        <v>90000</v>
      </c>
      <c r="I1142" s="64">
        <v>90000</v>
      </c>
      <c r="J1142" s="64">
        <f>SUM(K1028)</f>
        <v>90000</v>
      </c>
      <c r="K1142" s="64">
        <v>90000</v>
      </c>
      <c r="L1142" s="64">
        <f>SUM(M1028)</f>
        <v>90000</v>
      </c>
      <c r="M1142" s="64">
        <v>90000</v>
      </c>
      <c r="N1142" s="64">
        <f>SUM(O1028)</f>
        <v>90000</v>
      </c>
      <c r="O1142" s="64">
        <v>90000</v>
      </c>
      <c r="P1142" s="64">
        <f>SUM(Q1028)</f>
        <v>90000</v>
      </c>
      <c r="Q1142" s="64">
        <v>90000</v>
      </c>
      <c r="R1142" s="65">
        <f t="shared" si="1087"/>
        <v>91428.571428571435</v>
      </c>
      <c r="S1142" s="65">
        <f t="shared" si="1088"/>
        <v>91428.571428571435</v>
      </c>
      <c r="T1142" s="75">
        <f>SUM(S1142-R1142)</f>
        <v>0</v>
      </c>
      <c r="U1142" s="97">
        <f>AVERAGE(S1142-R1142)/R1142</f>
        <v>0</v>
      </c>
      <c r="V1142" s="98">
        <f>MAX(E1142,G1142,I1142,K1142,M1142,O1142,Q1142)</f>
        <v>100000</v>
      </c>
      <c r="W1142" s="98">
        <f>MIN(E1142,G1142,I1142,K1142,M1142,O1142,Q1142)</f>
        <v>90000</v>
      </c>
      <c r="X1142" s="80"/>
      <c r="Z1142" s="111" t="str">
        <f t="shared" si="1083"/>
        <v>Naik</v>
      </c>
    </row>
    <row r="1143" spans="1:26" ht="16.5" customHeight="1">
      <c r="A1143" s="79"/>
      <c r="B1143" s="99" t="s">
        <v>126</v>
      </c>
      <c r="C1143" s="82"/>
      <c r="D1143" s="83"/>
      <c r="E1143" s="83"/>
      <c r="F1143" s="83"/>
      <c r="G1143" s="83"/>
      <c r="H1143" s="83"/>
      <c r="I1143" s="83"/>
      <c r="J1143" s="83"/>
      <c r="K1143" s="83"/>
      <c r="L1143" s="83"/>
      <c r="M1143" s="83"/>
      <c r="N1143" s="83"/>
      <c r="O1143" s="83"/>
      <c r="P1143" s="83"/>
      <c r="Q1143" s="83"/>
      <c r="R1143" s="83"/>
      <c r="S1143" s="96"/>
      <c r="T1143" s="84"/>
      <c r="U1143" s="85"/>
      <c r="V1143" s="86"/>
      <c r="W1143" s="87"/>
      <c r="X1143" s="88"/>
    </row>
    <row r="1144" spans="1:26" ht="16.5" customHeight="1">
      <c r="A1144" s="79"/>
      <c r="B1144" s="95" t="s">
        <v>121</v>
      </c>
      <c r="C1144" s="237" t="s">
        <v>115</v>
      </c>
      <c r="D1144" s="64">
        <f>SUM(E1030)</f>
        <v>30000</v>
      </c>
      <c r="E1144" s="64">
        <v>60000</v>
      </c>
      <c r="F1144" s="64">
        <f>SUM(G1030)</f>
        <v>30000</v>
      </c>
      <c r="G1144" s="64">
        <v>60000</v>
      </c>
      <c r="H1144" s="64">
        <f>SUM(I1030)</f>
        <v>30000</v>
      </c>
      <c r="I1144" s="64">
        <v>60000</v>
      </c>
      <c r="J1144" s="64">
        <f>SUM(K1030)</f>
        <v>30000</v>
      </c>
      <c r="K1144" s="64">
        <v>60000</v>
      </c>
      <c r="L1144" s="64">
        <f>SUM(M1030)</f>
        <v>30000</v>
      </c>
      <c r="M1144" s="64">
        <v>60000</v>
      </c>
      <c r="N1144" s="64">
        <f>SUM(O1030)</f>
        <v>30000</v>
      </c>
      <c r="O1144" s="64">
        <v>60000</v>
      </c>
      <c r="P1144" s="64">
        <f>SUM(Q1030)</f>
        <v>30000</v>
      </c>
      <c r="Q1144" s="64">
        <v>60000</v>
      </c>
      <c r="R1144" s="65">
        <f t="shared" ref="R1144:R1148" si="1089">SUM(D1144+F1144+H1144+J1144+L1144+N1144+P1144)/7</f>
        <v>30000</v>
      </c>
      <c r="S1144" s="65">
        <f t="shared" ref="S1144:S1148" si="1090">SUM(E1144+G1144+I1144+K1144+M1144+O1144+Q1144)/7</f>
        <v>60000</v>
      </c>
      <c r="T1144" s="71">
        <f>SUM(S1144-R1144)</f>
        <v>30000</v>
      </c>
      <c r="U1144" s="72">
        <f>AVERAGE(S1144-R1144)/R1144</f>
        <v>1</v>
      </c>
      <c r="V1144" s="73">
        <f>MAX(E1144,G1144,I1144,K1144,M1144,O1144,Q1144)</f>
        <v>60000</v>
      </c>
      <c r="W1144" s="73">
        <f>MIN(E1144,G1144,I1144,K1144,M1144,O1144,Q1144)</f>
        <v>60000</v>
      </c>
      <c r="X1144" s="95"/>
      <c r="Z1144" s="111" t="str">
        <f t="shared" si="1083"/>
        <v>Turun</v>
      </c>
    </row>
    <row r="1145" spans="1:26" ht="16.5" customHeight="1">
      <c r="A1145" s="79"/>
      <c r="B1145" s="95" t="s">
        <v>122</v>
      </c>
      <c r="C1145" s="237" t="s">
        <v>115</v>
      </c>
      <c r="D1145" s="64">
        <f>SUM(E1031)</f>
        <v>45000</v>
      </c>
      <c r="E1145" s="64">
        <v>90000</v>
      </c>
      <c r="F1145" s="64">
        <f>SUM(G1031)</f>
        <v>45000</v>
      </c>
      <c r="G1145" s="64">
        <v>90000</v>
      </c>
      <c r="H1145" s="64">
        <f>SUM(I1031)</f>
        <v>45000</v>
      </c>
      <c r="I1145" s="64">
        <v>90000</v>
      </c>
      <c r="J1145" s="64">
        <f>SUM(K1031)</f>
        <v>45000</v>
      </c>
      <c r="K1145" s="64">
        <v>90000</v>
      </c>
      <c r="L1145" s="64">
        <f>SUM(M1031)</f>
        <v>45000</v>
      </c>
      <c r="M1145" s="64">
        <v>90000</v>
      </c>
      <c r="N1145" s="64">
        <f>SUM(O1031)</f>
        <v>45000</v>
      </c>
      <c r="O1145" s="64">
        <v>90000</v>
      </c>
      <c r="P1145" s="64">
        <f>SUM(Q1031)</f>
        <v>45000</v>
      </c>
      <c r="Q1145" s="64">
        <v>90000</v>
      </c>
      <c r="R1145" s="65">
        <f t="shared" si="1089"/>
        <v>45000</v>
      </c>
      <c r="S1145" s="65">
        <f t="shared" si="1090"/>
        <v>90000</v>
      </c>
      <c r="T1145" s="71">
        <f>SUM(S1145-R1145)</f>
        <v>45000</v>
      </c>
      <c r="U1145" s="72">
        <f>AVERAGE(S1145-R1145)/R1145</f>
        <v>1</v>
      </c>
      <c r="V1145" s="73">
        <f>MAX(E1145,G1145,I1145,K1145,M1145,O1145,Q1145)</f>
        <v>90000</v>
      </c>
      <c r="W1145" s="73">
        <f>MIN(E1145,G1145,I1145,K1145,M1145,O1145,Q1145)</f>
        <v>90000</v>
      </c>
      <c r="X1145" s="79"/>
      <c r="Z1145" s="111" t="str">
        <f t="shared" si="1083"/>
        <v>Turun</v>
      </c>
    </row>
    <row r="1146" spans="1:26" ht="16.5" customHeight="1">
      <c r="A1146" s="79"/>
      <c r="B1146" s="95" t="s">
        <v>123</v>
      </c>
      <c r="C1146" s="237" t="s">
        <v>115</v>
      </c>
      <c r="D1146" s="64">
        <f>SUM(E1032)</f>
        <v>70000</v>
      </c>
      <c r="E1146" s="64">
        <v>120000</v>
      </c>
      <c r="F1146" s="64">
        <f>SUM(G1032)</f>
        <v>70000</v>
      </c>
      <c r="G1146" s="64">
        <v>120000</v>
      </c>
      <c r="H1146" s="64">
        <f>SUM(I1032)</f>
        <v>70000</v>
      </c>
      <c r="I1146" s="64">
        <v>120000</v>
      </c>
      <c r="J1146" s="64">
        <f>SUM(K1032)</f>
        <v>70000</v>
      </c>
      <c r="K1146" s="64">
        <v>120000</v>
      </c>
      <c r="L1146" s="64">
        <f>SUM(M1032)</f>
        <v>70000</v>
      </c>
      <c r="M1146" s="64">
        <v>120000</v>
      </c>
      <c r="N1146" s="64">
        <f>SUM(O1032)</f>
        <v>70000</v>
      </c>
      <c r="O1146" s="64">
        <v>120000</v>
      </c>
      <c r="P1146" s="64">
        <f>SUM(Q1032)</f>
        <v>70000</v>
      </c>
      <c r="Q1146" s="64">
        <v>120000</v>
      </c>
      <c r="R1146" s="65">
        <f t="shared" si="1089"/>
        <v>70000</v>
      </c>
      <c r="S1146" s="65">
        <f t="shared" si="1090"/>
        <v>120000</v>
      </c>
      <c r="T1146" s="71">
        <f>SUM(S1146-R1146)</f>
        <v>50000</v>
      </c>
      <c r="U1146" s="72">
        <f>AVERAGE(S1146-R1146)/R1146</f>
        <v>0.7142857142857143</v>
      </c>
      <c r="V1146" s="73">
        <f>MAX(E1146,G1146,I1146,K1146,M1146,O1146,Q1146)</f>
        <v>120000</v>
      </c>
      <c r="W1146" s="73">
        <f>MIN(E1146,G1146,I1146,K1146,M1146,O1146,Q1146)</f>
        <v>120000</v>
      </c>
      <c r="X1146" s="79"/>
      <c r="Z1146" s="111" t="str">
        <f t="shared" si="1083"/>
        <v>Turun</v>
      </c>
    </row>
    <row r="1147" spans="1:26" ht="16.5" customHeight="1">
      <c r="A1147" s="79"/>
      <c r="B1147" s="95" t="s">
        <v>124</v>
      </c>
      <c r="C1147" s="237" t="s">
        <v>115</v>
      </c>
      <c r="D1147" s="64">
        <f>SUM(E1033)</f>
        <v>130000</v>
      </c>
      <c r="E1147" s="64">
        <v>125000</v>
      </c>
      <c r="F1147" s="64">
        <f>SUM(G1033)</f>
        <v>130000</v>
      </c>
      <c r="G1147" s="64">
        <v>125000</v>
      </c>
      <c r="H1147" s="64">
        <f>SUM(I1033)</f>
        <v>130000</v>
      </c>
      <c r="I1147" s="64">
        <v>125000</v>
      </c>
      <c r="J1147" s="64">
        <f>SUM(K1033)</f>
        <v>130000</v>
      </c>
      <c r="K1147" s="64">
        <v>125000</v>
      </c>
      <c r="L1147" s="64">
        <f>SUM(M1033)</f>
        <v>130000</v>
      </c>
      <c r="M1147" s="64">
        <v>125000</v>
      </c>
      <c r="N1147" s="64">
        <f>SUM(O1033)</f>
        <v>130000</v>
      </c>
      <c r="O1147" s="64">
        <v>125000</v>
      </c>
      <c r="P1147" s="64">
        <f>SUM(Q1033)</f>
        <v>130000</v>
      </c>
      <c r="Q1147" s="64">
        <v>125000</v>
      </c>
      <c r="R1147" s="65">
        <f t="shared" si="1089"/>
        <v>130000</v>
      </c>
      <c r="S1147" s="65">
        <f t="shared" si="1090"/>
        <v>125000</v>
      </c>
      <c r="T1147" s="71">
        <f>SUM(S1147-R1147)</f>
        <v>-5000</v>
      </c>
      <c r="U1147" s="72">
        <f>AVERAGE(S1147-R1147)/R1147</f>
        <v>-3.8461538461538464E-2</v>
      </c>
      <c r="V1147" s="73">
        <f>MAX(E1147,G1147,I1147,K1147,M1147,O1147,Q1147)</f>
        <v>125000</v>
      </c>
      <c r="W1147" s="73">
        <f>MIN(E1147,G1147,I1147,K1147,M1147,O1147,Q1147)</f>
        <v>125000</v>
      </c>
      <c r="X1147" s="79"/>
      <c r="Z1147" s="111" t="str">
        <f t="shared" si="1083"/>
        <v>Naik</v>
      </c>
    </row>
    <row r="1148" spans="1:26" ht="16.5" customHeight="1">
      <c r="A1148" s="80"/>
      <c r="B1148" s="79" t="s">
        <v>125</v>
      </c>
      <c r="C1148" s="237" t="s">
        <v>115</v>
      </c>
      <c r="D1148" s="64">
        <f>SUM(E1034)</f>
        <v>95000</v>
      </c>
      <c r="E1148" s="64">
        <v>125000</v>
      </c>
      <c r="F1148" s="64">
        <f>SUM(G1034)</f>
        <v>95000</v>
      </c>
      <c r="G1148" s="64">
        <v>125000</v>
      </c>
      <c r="H1148" s="64">
        <f>SUM(I1034)</f>
        <v>95000</v>
      </c>
      <c r="I1148" s="64">
        <v>125000</v>
      </c>
      <c r="J1148" s="64">
        <f>SUM(K1034)</f>
        <v>95000</v>
      </c>
      <c r="K1148" s="64">
        <v>125000</v>
      </c>
      <c r="L1148" s="64">
        <f>SUM(M1034)</f>
        <v>95000</v>
      </c>
      <c r="M1148" s="64">
        <v>125000</v>
      </c>
      <c r="N1148" s="64">
        <f>SUM(O1034)</f>
        <v>95000</v>
      </c>
      <c r="O1148" s="64">
        <v>125000</v>
      </c>
      <c r="P1148" s="64">
        <f>SUM(Q1034)</f>
        <v>95000</v>
      </c>
      <c r="Q1148" s="64">
        <v>125000</v>
      </c>
      <c r="R1148" s="65">
        <f t="shared" si="1089"/>
        <v>95000</v>
      </c>
      <c r="S1148" s="65">
        <f t="shared" si="1090"/>
        <v>125000</v>
      </c>
      <c r="T1148" s="71">
        <f>SUM(S1148-R1148)</f>
        <v>30000</v>
      </c>
      <c r="U1148" s="72">
        <f>AVERAGE(S1148-R1148)/R1148</f>
        <v>0.31578947368421051</v>
      </c>
      <c r="V1148" s="98">
        <f>MAX(E1148,G1148,I1148,K1148,M1148,O1148,Q1148)</f>
        <v>125000</v>
      </c>
      <c r="W1148" s="98">
        <f>MIN(E1148,G1148,I1148,K1148,M1148,O1148,Q1148)</f>
        <v>125000</v>
      </c>
      <c r="X1148" s="80"/>
      <c r="Z1148" s="111" t="str">
        <f t="shared" si="1083"/>
        <v>Turun</v>
      </c>
    </row>
    <row r="1149" spans="1:26" ht="16.5" customHeight="1">
      <c r="A1149" s="79">
        <v>7</v>
      </c>
      <c r="B1149" s="95" t="s">
        <v>127</v>
      </c>
      <c r="C1149" s="82"/>
      <c r="D1149" s="83"/>
      <c r="E1149" s="83"/>
      <c r="F1149" s="83"/>
      <c r="G1149" s="83"/>
      <c r="H1149" s="83"/>
      <c r="I1149" s="83"/>
      <c r="J1149" s="83"/>
      <c r="K1149" s="83"/>
      <c r="L1149" s="83"/>
      <c r="M1149" s="83"/>
      <c r="N1149" s="83"/>
      <c r="O1149" s="83"/>
      <c r="P1149" s="83"/>
      <c r="Q1149" s="83"/>
      <c r="R1149" s="83"/>
      <c r="S1149" s="96"/>
      <c r="T1149" s="84"/>
      <c r="U1149" s="85"/>
      <c r="V1149" s="86"/>
      <c r="W1149" s="87"/>
      <c r="X1149" s="88"/>
      <c r="Z1149" s="111" t="str">
        <f t="shared" si="1083"/>
        <v>Naik</v>
      </c>
    </row>
    <row r="1150" spans="1:26" ht="16.5" customHeight="1">
      <c r="A1150" s="79"/>
      <c r="B1150" s="95" t="s">
        <v>128</v>
      </c>
      <c r="C1150" s="234" t="s">
        <v>71</v>
      </c>
      <c r="D1150" s="64">
        <f>SUM(E1036)</f>
        <v>400</v>
      </c>
      <c r="E1150" s="64">
        <v>400</v>
      </c>
      <c r="F1150" s="64">
        <f>SUM(G1036)</f>
        <v>500</v>
      </c>
      <c r="G1150" s="64">
        <v>500</v>
      </c>
      <c r="H1150" s="64">
        <f>SUM(I1036)</f>
        <v>390</v>
      </c>
      <c r="I1150" s="64">
        <v>390</v>
      </c>
      <c r="J1150" s="64">
        <f>SUM(K1036)</f>
        <v>500</v>
      </c>
      <c r="K1150" s="64">
        <v>500</v>
      </c>
      <c r="L1150" s="64">
        <f>SUM(M1036)</f>
        <v>390</v>
      </c>
      <c r="M1150" s="64">
        <v>390</v>
      </c>
      <c r="N1150" s="64">
        <f>SUM(O1036)</f>
        <v>500</v>
      </c>
      <c r="O1150" s="64">
        <v>500</v>
      </c>
      <c r="P1150" s="64">
        <f>SUM(Q1036)</f>
        <v>390</v>
      </c>
      <c r="Q1150" s="64">
        <v>390</v>
      </c>
      <c r="R1150" s="65">
        <f>SUM(D1150+F1150+H1150+J1150+L1150+N1150+P1150)/7</f>
        <v>438.57142857142856</v>
      </c>
      <c r="S1150" s="65">
        <f>SUM(E1150+G1150+I1150+K1150+M1150+O1150+Q1150)/7</f>
        <v>438.57142857142856</v>
      </c>
      <c r="T1150" s="71">
        <f>SUM(S1150-R1150)</f>
        <v>0</v>
      </c>
      <c r="U1150" s="72">
        <f>AVERAGE(S1150-R1150)/R1150</f>
        <v>0</v>
      </c>
      <c r="V1150" s="73">
        <f>MAX(E1150,G1150,I1150,K1150,M1150,O1150,Q1150)</f>
        <v>500</v>
      </c>
      <c r="W1150" s="73">
        <f>MIN(E1150,G1150,I1150,K1150,M1150,O1150,Q1150)</f>
        <v>390</v>
      </c>
      <c r="X1150" s="79"/>
      <c r="Z1150" s="111" t="str">
        <f t="shared" si="1083"/>
        <v>Naik</v>
      </c>
    </row>
    <row r="1151" spans="1:26" ht="16.5" customHeight="1">
      <c r="A1151" s="79"/>
      <c r="B1151" s="95" t="s">
        <v>129</v>
      </c>
      <c r="C1151" s="234" t="s">
        <v>71</v>
      </c>
      <c r="D1151" s="64">
        <f>SUM(E1037)</f>
        <v>1700</v>
      </c>
      <c r="E1151" s="64">
        <v>1700</v>
      </c>
      <c r="F1151" s="64">
        <f>SUM(G1037)</f>
        <v>1600</v>
      </c>
      <c r="G1151" s="64">
        <v>1600</v>
      </c>
      <c r="H1151" s="64">
        <f>SUM(I1037)</f>
        <v>1600</v>
      </c>
      <c r="I1151" s="64">
        <v>1600</v>
      </c>
      <c r="J1151" s="64">
        <f>SUM(K1037)</f>
        <v>1600</v>
      </c>
      <c r="K1151" s="64">
        <v>1600</v>
      </c>
      <c r="L1151" s="64">
        <f>SUM(M1037)</f>
        <v>1600</v>
      </c>
      <c r="M1151" s="64">
        <v>1600</v>
      </c>
      <c r="N1151" s="64">
        <f>SUM(O1037)</f>
        <v>1600</v>
      </c>
      <c r="O1151" s="64">
        <v>1600</v>
      </c>
      <c r="P1151" s="64">
        <f>SUM(Q1037)</f>
        <v>1600</v>
      </c>
      <c r="Q1151" s="64">
        <v>1600</v>
      </c>
      <c r="R1151" s="65">
        <f>SUM(D1151+F1151+H1151+J1151+L1151+N1151+P1151)/7</f>
        <v>1614.2857142857142</v>
      </c>
      <c r="S1151" s="65">
        <f>SUM(E1151+G1151+I1151+K1151+M1151+O1151+Q1151)/7</f>
        <v>1614.2857142857142</v>
      </c>
      <c r="T1151" s="71">
        <f>SUM(S1151-R1151)</f>
        <v>0</v>
      </c>
      <c r="U1151" s="72">
        <f>AVERAGE(S1151-R1151)/R1151</f>
        <v>0</v>
      </c>
      <c r="V1151" s="73">
        <f>MAX(E1151,G1151,I1151,K1151,M1151,O1151,Q1151)</f>
        <v>1700</v>
      </c>
      <c r="W1151" s="73">
        <f>MIN(E1151,G1151,I1151,K1151,M1151,O1151,Q1151)</f>
        <v>1600</v>
      </c>
      <c r="X1151" s="79"/>
      <c r="Z1151" s="111" t="str">
        <f t="shared" si="1083"/>
        <v>Naik</v>
      </c>
    </row>
    <row r="1152" spans="1:26" ht="16.5" customHeight="1">
      <c r="A1152" s="79">
        <v>8</v>
      </c>
      <c r="B1152" s="79" t="s">
        <v>130</v>
      </c>
      <c r="C1152" s="82"/>
      <c r="D1152" s="83"/>
      <c r="E1152" s="83"/>
      <c r="F1152" s="83"/>
      <c r="G1152" s="83"/>
      <c r="H1152" s="83"/>
      <c r="I1152" s="83"/>
      <c r="J1152" s="83"/>
      <c r="K1152" s="83"/>
      <c r="L1152" s="83"/>
      <c r="M1152" s="83"/>
      <c r="N1152" s="83"/>
      <c r="O1152" s="83"/>
      <c r="P1152" s="83"/>
      <c r="Q1152" s="83"/>
      <c r="R1152" s="83"/>
      <c r="S1152" s="96"/>
      <c r="T1152" s="84"/>
      <c r="U1152" s="85"/>
      <c r="V1152" s="86"/>
      <c r="W1152" s="87"/>
      <c r="X1152" s="88"/>
      <c r="Z1152" s="111" t="str">
        <f t="shared" si="1083"/>
        <v>Naik</v>
      </c>
    </row>
    <row r="1153" spans="1:26" ht="16.5" customHeight="1">
      <c r="A1153" s="79"/>
      <c r="B1153" s="95" t="s">
        <v>131</v>
      </c>
      <c r="C1153" s="234" t="s">
        <v>132</v>
      </c>
      <c r="D1153" s="64">
        <f>SUM(E1039)</f>
        <v>488500</v>
      </c>
      <c r="E1153" s="64">
        <v>488500</v>
      </c>
      <c r="F1153" s="64">
        <f>SUM(G1039)</f>
        <v>488500</v>
      </c>
      <c r="G1153" s="64">
        <v>488500</v>
      </c>
      <c r="H1153" s="64">
        <f>SUM(I1039)</f>
        <v>488500</v>
      </c>
      <c r="I1153" s="64">
        <v>488500</v>
      </c>
      <c r="J1153" s="64">
        <f>SUM(K1039)</f>
        <v>488500</v>
      </c>
      <c r="K1153" s="64">
        <v>488500</v>
      </c>
      <c r="L1153" s="64">
        <f>SUM(M1039)</f>
        <v>488500</v>
      </c>
      <c r="M1153" s="64">
        <v>488500</v>
      </c>
      <c r="N1153" s="64">
        <f>SUM(O1039)</f>
        <v>488500</v>
      </c>
      <c r="O1153" s="64">
        <v>488500</v>
      </c>
      <c r="P1153" s="64">
        <f>SUM(Q1039)</f>
        <v>488500</v>
      </c>
      <c r="Q1153" s="64">
        <v>488500</v>
      </c>
      <c r="R1153" s="65">
        <f t="shared" ref="R1153:R1155" si="1091">SUM(D1153+F1153+H1153+J1153+L1153+N1153+P1153)/7</f>
        <v>488500</v>
      </c>
      <c r="S1153" s="65">
        <f t="shared" ref="S1153:S1155" si="1092">SUM(E1153+G1153+I1153+K1153+M1153+O1153+Q1153)/7</f>
        <v>488500</v>
      </c>
      <c r="T1153" s="92">
        <f>SUM(S1153-R1153)</f>
        <v>0</v>
      </c>
      <c r="U1153" s="94">
        <f>AVERAGE(S1153-R1153)/R1153</f>
        <v>0</v>
      </c>
      <c r="V1153" s="69">
        <f>MAX(E1153,G1153,I1153,K1153,M1153,O1153,Q1153)</f>
        <v>488500</v>
      </c>
      <c r="W1153" s="69">
        <f>MIN(E1153,G1153,I1153,K1153,M1153,O1153,Q1153)</f>
        <v>488500</v>
      </c>
      <c r="X1153" s="79"/>
      <c r="Z1153" s="111" t="str">
        <f t="shared" si="1083"/>
        <v>Naik</v>
      </c>
    </row>
    <row r="1154" spans="1:26" ht="16.5" customHeight="1">
      <c r="A1154" s="79"/>
      <c r="B1154" s="95" t="s">
        <v>133</v>
      </c>
      <c r="C1154" s="234" t="s">
        <v>132</v>
      </c>
      <c r="D1154" s="64">
        <f>SUM(E1040)</f>
        <v>308000</v>
      </c>
      <c r="E1154" s="64">
        <v>308000</v>
      </c>
      <c r="F1154" s="64">
        <f>SUM(G1040)</f>
        <v>308000</v>
      </c>
      <c r="G1154" s="64">
        <v>308000</v>
      </c>
      <c r="H1154" s="64">
        <f>SUM(I1040)</f>
        <v>308000</v>
      </c>
      <c r="I1154" s="64">
        <v>308000</v>
      </c>
      <c r="J1154" s="64">
        <f>SUM(K1040)</f>
        <v>308000</v>
      </c>
      <c r="K1154" s="64">
        <v>308000</v>
      </c>
      <c r="L1154" s="64">
        <f>SUM(M1040)</f>
        <v>308000</v>
      </c>
      <c r="M1154" s="64">
        <v>308000</v>
      </c>
      <c r="N1154" s="64">
        <f>SUM(O1040)</f>
        <v>308000</v>
      </c>
      <c r="O1154" s="64">
        <v>308000</v>
      </c>
      <c r="P1154" s="64">
        <f>SUM(Q1040)</f>
        <v>308000</v>
      </c>
      <c r="Q1154" s="64">
        <v>308000</v>
      </c>
      <c r="R1154" s="65">
        <f t="shared" si="1091"/>
        <v>308000</v>
      </c>
      <c r="S1154" s="65">
        <f t="shared" si="1092"/>
        <v>308000</v>
      </c>
      <c r="T1154" s="71">
        <f>SUM(S1154-R1154)</f>
        <v>0</v>
      </c>
      <c r="U1154" s="72">
        <f>AVERAGE(S1154-R1154)/R1154</f>
        <v>0</v>
      </c>
      <c r="V1154" s="73">
        <f>MAX(E1154,G1154,I1154,K1154,M1154,O1154,Q1154)</f>
        <v>308000</v>
      </c>
      <c r="W1154" s="73">
        <f>MIN(E1154,G1154,I1154,K1154,M1154,O1154,Q1154)</f>
        <v>308000</v>
      </c>
      <c r="X1154" s="79"/>
      <c r="Z1154" s="111" t="str">
        <f t="shared" si="1083"/>
        <v>Naik</v>
      </c>
    </row>
    <row r="1155" spans="1:26" ht="16.5" customHeight="1">
      <c r="A1155" s="79"/>
      <c r="B1155" s="95" t="s">
        <v>134</v>
      </c>
      <c r="C1155" s="234" t="s">
        <v>132</v>
      </c>
      <c r="D1155" s="64">
        <f>SUM(E1041)</f>
        <v>294000</v>
      </c>
      <c r="E1155" s="64">
        <v>294000</v>
      </c>
      <c r="F1155" s="64">
        <f>SUM(G1041)</f>
        <v>294000</v>
      </c>
      <c r="G1155" s="64">
        <v>294000</v>
      </c>
      <c r="H1155" s="64">
        <f>SUM(I1041)</f>
        <v>294000</v>
      </c>
      <c r="I1155" s="64">
        <v>294000</v>
      </c>
      <c r="J1155" s="64">
        <f>SUM(K1041)</f>
        <v>294000</v>
      </c>
      <c r="K1155" s="64">
        <v>294000</v>
      </c>
      <c r="L1155" s="64">
        <f>SUM(M1041)</f>
        <v>294000</v>
      </c>
      <c r="M1155" s="64">
        <v>294000</v>
      </c>
      <c r="N1155" s="64">
        <f>SUM(O1041)</f>
        <v>294000</v>
      </c>
      <c r="O1155" s="64">
        <v>294000</v>
      </c>
      <c r="P1155" s="64">
        <f>SUM(Q1041)</f>
        <v>294000</v>
      </c>
      <c r="Q1155" s="64">
        <v>294000</v>
      </c>
      <c r="R1155" s="65">
        <f t="shared" si="1091"/>
        <v>294000</v>
      </c>
      <c r="S1155" s="65">
        <f t="shared" si="1092"/>
        <v>294000</v>
      </c>
      <c r="T1155" s="71">
        <f>SUM(S1155-R1155)</f>
        <v>0</v>
      </c>
      <c r="U1155" s="72">
        <f>AVERAGE(S1155-R1155)/R1155</f>
        <v>0</v>
      </c>
      <c r="V1155" s="73">
        <f>MAX(E1155,G1155,I1155,K1155,M1155,O1155,Q1155)</f>
        <v>294000</v>
      </c>
      <c r="W1155" s="73">
        <f>MIN(E1155,G1155,I1155,K1155,M1155,O1155,Q1155)</f>
        <v>294000</v>
      </c>
      <c r="X1155" s="79"/>
      <c r="Z1155" s="111" t="str">
        <f t="shared" si="1083"/>
        <v>Naik</v>
      </c>
    </row>
    <row r="1156" spans="1:26" ht="16.5" customHeight="1">
      <c r="A1156" s="126"/>
      <c r="B1156" s="126"/>
      <c r="C1156" s="126"/>
      <c r="D1156" s="126"/>
      <c r="E1156" s="126"/>
      <c r="F1156" s="126"/>
      <c r="G1156" s="126"/>
      <c r="H1156" s="126"/>
      <c r="I1156" s="126"/>
      <c r="J1156" s="126"/>
      <c r="K1156" s="126"/>
      <c r="L1156" s="126"/>
      <c r="M1156" s="126"/>
      <c r="N1156" s="126"/>
      <c r="O1156" s="126"/>
      <c r="P1156" s="126"/>
      <c r="Q1156" s="126"/>
      <c r="R1156" s="126"/>
      <c r="S1156" s="126"/>
      <c r="T1156" s="126"/>
      <c r="U1156" s="126"/>
      <c r="V1156" s="126"/>
      <c r="W1156" s="126"/>
      <c r="X1156" s="126"/>
    </row>
    <row r="1157" spans="1:26" ht="16.5" customHeight="1">
      <c r="A1157" s="126"/>
      <c r="B1157" s="126"/>
      <c r="C1157" s="126"/>
      <c r="D1157" s="126"/>
      <c r="E1157" s="126"/>
      <c r="F1157" s="126"/>
      <c r="G1157" s="126"/>
      <c r="H1157" s="126"/>
      <c r="I1157" s="126"/>
      <c r="J1157" s="126"/>
      <c r="K1157" s="126"/>
      <c r="L1157" s="126"/>
      <c r="M1157" s="126"/>
      <c r="N1157" s="126"/>
      <c r="O1157" s="126"/>
      <c r="P1157" s="126"/>
      <c r="Q1157" s="126"/>
      <c r="R1157" s="272" t="s">
        <v>208</v>
      </c>
      <c r="S1157" s="272"/>
      <c r="T1157" s="272"/>
      <c r="U1157" s="272"/>
      <c r="V1157" s="272"/>
      <c r="W1157" s="126"/>
      <c r="X1157" s="126"/>
    </row>
    <row r="1158" spans="1:26" ht="16.5" customHeight="1">
      <c r="A1158" s="126"/>
      <c r="B1158" s="126"/>
      <c r="C1158" s="126"/>
      <c r="D1158" s="126"/>
      <c r="E1158" s="126"/>
      <c r="F1158" s="126"/>
      <c r="G1158" s="126"/>
      <c r="H1158" s="126"/>
      <c r="I1158" s="126"/>
      <c r="J1158" s="126"/>
      <c r="K1158" s="126"/>
      <c r="L1158" s="126"/>
      <c r="M1158" s="126"/>
      <c r="N1158" s="126"/>
      <c r="O1158" s="126"/>
      <c r="P1158" s="126"/>
      <c r="Q1158" s="126"/>
      <c r="R1158" s="272" t="s">
        <v>136</v>
      </c>
      <c r="S1158" s="272"/>
      <c r="T1158" s="272"/>
      <c r="U1158" s="272"/>
      <c r="V1158" s="272"/>
      <c r="W1158" s="126"/>
      <c r="X1158" s="126"/>
    </row>
    <row r="1159" spans="1:26" ht="16.5" customHeight="1">
      <c r="Q1159" s="126"/>
      <c r="R1159" s="272" t="s">
        <v>137</v>
      </c>
      <c r="S1159" s="272"/>
      <c r="T1159" s="272"/>
      <c r="U1159" s="272"/>
      <c r="V1159" s="272"/>
    </row>
    <row r="1160" spans="1:26" ht="16.5" customHeight="1">
      <c r="Q1160" s="126"/>
      <c r="R1160" s="219"/>
      <c r="S1160" s="219"/>
      <c r="T1160" s="219"/>
      <c r="U1160" s="219"/>
      <c r="V1160" s="219"/>
      <c r="W1160" s="126"/>
      <c r="X1160" s="126"/>
    </row>
    <row r="1161" spans="1:26" ht="16.5" customHeight="1">
      <c r="F1161" s="157"/>
      <c r="K1161" s="111" t="s">
        <v>88</v>
      </c>
      <c r="R1161" s="219"/>
      <c r="S1161" s="219"/>
      <c r="T1161" s="219"/>
      <c r="U1161" s="219"/>
      <c r="V1161" s="219"/>
      <c r="W1161" s="158"/>
      <c r="X1161" s="126"/>
    </row>
    <row r="1162" spans="1:26" ht="16.5" customHeight="1">
      <c r="F1162" s="157"/>
      <c r="Q1162" s="126"/>
      <c r="R1162" s="219"/>
      <c r="S1162" s="219"/>
      <c r="T1162" s="219"/>
      <c r="U1162" s="219" t="s">
        <v>138</v>
      </c>
      <c r="V1162" s="220"/>
      <c r="W1162" s="123"/>
      <c r="X1162" s="123"/>
    </row>
    <row r="1163" spans="1:26" ht="16.5" customHeight="1">
      <c r="A1163" s="126"/>
      <c r="B1163" s="126"/>
      <c r="C1163" s="126"/>
      <c r="D1163" s="126"/>
      <c r="E1163" s="126"/>
      <c r="F1163" s="157"/>
      <c r="G1163" s="126"/>
      <c r="H1163" s="126"/>
      <c r="I1163" s="126"/>
      <c r="Q1163" s="126"/>
      <c r="R1163" s="273" t="s">
        <v>139</v>
      </c>
      <c r="S1163" s="273"/>
      <c r="T1163" s="273"/>
      <c r="U1163" s="273"/>
      <c r="V1163" s="273"/>
      <c r="W1163" s="159"/>
      <c r="X1163" s="159"/>
    </row>
    <row r="1164" spans="1:26" ht="16.5" customHeight="1">
      <c r="A1164" s="126"/>
      <c r="B1164" s="126"/>
      <c r="C1164" s="126"/>
      <c r="D1164" s="126"/>
      <c r="E1164" s="126"/>
      <c r="F1164" s="126"/>
      <c r="G1164" s="126"/>
      <c r="H1164" s="126"/>
      <c r="I1164" s="126"/>
      <c r="Q1164" s="126"/>
      <c r="R1164" s="272" t="s">
        <v>140</v>
      </c>
      <c r="S1164" s="272"/>
      <c r="T1164" s="272"/>
      <c r="U1164" s="272"/>
      <c r="V1164" s="272"/>
    </row>
    <row r="1165" spans="1:26" ht="16.5" customHeight="1">
      <c r="A1165" s="126"/>
      <c r="B1165" s="126"/>
      <c r="C1165" s="126"/>
      <c r="D1165" s="126"/>
      <c r="E1165" s="126"/>
      <c r="F1165" s="126"/>
      <c r="G1165" s="126"/>
      <c r="H1165" s="126"/>
      <c r="I1165" s="126"/>
      <c r="Q1165" s="126"/>
      <c r="R1165" s="272" t="s">
        <v>141</v>
      </c>
      <c r="S1165" s="272"/>
      <c r="T1165" s="272"/>
      <c r="U1165" s="272"/>
      <c r="V1165" s="272"/>
    </row>
    <row r="1166" spans="1:26" ht="16.5" customHeight="1">
      <c r="A1166" s="274" t="s">
        <v>0</v>
      </c>
      <c r="B1166" s="274"/>
      <c r="C1166" s="274"/>
      <c r="D1166" s="274"/>
      <c r="E1166" s="274"/>
      <c r="F1166" s="274"/>
      <c r="G1166" s="274"/>
      <c r="H1166" s="274"/>
      <c r="I1166" s="274"/>
      <c r="J1166" s="274"/>
      <c r="K1166" s="274"/>
      <c r="L1166" s="274"/>
      <c r="M1166" s="274"/>
      <c r="N1166" s="274"/>
      <c r="O1166" s="274"/>
      <c r="P1166" s="274"/>
      <c r="Q1166" s="274"/>
      <c r="R1166" s="274"/>
      <c r="S1166" s="274"/>
      <c r="T1166" s="274"/>
      <c r="U1166" s="274"/>
      <c r="V1166" s="274"/>
      <c r="W1166" s="274"/>
      <c r="X1166" s="274"/>
    </row>
    <row r="1167" spans="1:26" ht="16.5" customHeight="1">
      <c r="A1167" s="122" t="s">
        <v>1</v>
      </c>
      <c r="B1167" s="275" t="s">
        <v>2</v>
      </c>
      <c r="C1167" s="275"/>
      <c r="D1167" s="221"/>
      <c r="E1167" s="221"/>
      <c r="F1167" s="221"/>
      <c r="G1167" s="221"/>
      <c r="H1167" s="221"/>
      <c r="I1167" s="221"/>
      <c r="J1167" s="221"/>
      <c r="K1167" s="221"/>
      <c r="L1167" s="221"/>
      <c r="M1167" s="221"/>
      <c r="N1167" s="221"/>
      <c r="O1167" s="221"/>
      <c r="P1167" s="221"/>
      <c r="Q1167" s="221"/>
      <c r="R1167" s="221"/>
      <c r="S1167" s="221"/>
      <c r="T1167" s="221"/>
      <c r="U1167" s="113"/>
      <c r="V1167" s="221"/>
      <c r="W1167" s="221"/>
      <c r="X1167" s="221"/>
    </row>
    <row r="1168" spans="1:26" ht="16.5" customHeight="1">
      <c r="A1168" s="113"/>
      <c r="B1168" s="123" t="s">
        <v>3</v>
      </c>
      <c r="C1168" s="124" t="s">
        <v>209</v>
      </c>
      <c r="D1168" s="125"/>
      <c r="E1168" s="113"/>
      <c r="F1168" s="113"/>
      <c r="G1168" s="113"/>
      <c r="H1168" s="113"/>
      <c r="I1168" s="113"/>
      <c r="J1168" s="113"/>
      <c r="K1168" s="113"/>
      <c r="L1168" s="113"/>
      <c r="M1168" s="113"/>
      <c r="N1168" s="113"/>
      <c r="O1168" s="113"/>
      <c r="P1168" s="113"/>
      <c r="Q1168" s="113"/>
      <c r="V1168" s="126"/>
      <c r="W1168" s="126"/>
      <c r="X1168" s="126"/>
    </row>
    <row r="1169" spans="1:26" ht="16.5" customHeight="1">
      <c r="A1169" s="113"/>
      <c r="B1169" s="111" t="s">
        <v>5</v>
      </c>
      <c r="C1169" s="123" t="s">
        <v>146</v>
      </c>
      <c r="V1169" s="126"/>
      <c r="W1169" s="126"/>
      <c r="X1169" s="126"/>
    </row>
    <row r="1170" spans="1:26" ht="16.5" customHeight="1">
      <c r="A1170" s="276" t="s">
        <v>7</v>
      </c>
      <c r="B1170" s="80"/>
      <c r="C1170" s="112"/>
      <c r="D1170" s="279" t="s">
        <v>8</v>
      </c>
      <c r="E1170" s="280"/>
      <c r="F1170" s="280"/>
      <c r="G1170" s="280"/>
      <c r="H1170" s="280"/>
      <c r="I1170" s="280"/>
      <c r="J1170" s="280"/>
      <c r="K1170" s="280"/>
      <c r="L1170" s="280"/>
      <c r="M1170" s="280"/>
      <c r="N1170" s="280"/>
      <c r="O1170" s="280"/>
      <c r="P1170" s="280"/>
      <c r="Q1170" s="281"/>
      <c r="R1170" s="282" t="s">
        <v>9</v>
      </c>
      <c r="S1170" s="283"/>
      <c r="T1170" s="283"/>
      <c r="U1170" s="284"/>
      <c r="V1170" s="288" t="s">
        <v>10</v>
      </c>
      <c r="W1170" s="289"/>
      <c r="X1170" s="269" t="s">
        <v>11</v>
      </c>
    </row>
    <row r="1171" spans="1:26" ht="16.5" customHeight="1">
      <c r="A1171" s="277"/>
      <c r="B1171" s="237" t="s">
        <v>12</v>
      </c>
      <c r="C1171" s="107"/>
      <c r="D1171" s="279" t="s">
        <v>13</v>
      </c>
      <c r="E1171" s="281"/>
      <c r="F1171" s="279" t="s">
        <v>14</v>
      </c>
      <c r="G1171" s="281"/>
      <c r="H1171" s="279" t="s">
        <v>15</v>
      </c>
      <c r="I1171" s="281"/>
      <c r="J1171" s="279" t="s">
        <v>16</v>
      </c>
      <c r="K1171" s="281"/>
      <c r="L1171" s="279" t="s">
        <v>17</v>
      </c>
      <c r="M1171" s="281"/>
      <c r="N1171" s="279" t="s">
        <v>18</v>
      </c>
      <c r="O1171" s="281"/>
      <c r="P1171" s="279" t="s">
        <v>19</v>
      </c>
      <c r="Q1171" s="281"/>
      <c r="R1171" s="285"/>
      <c r="S1171" s="286"/>
      <c r="T1171" s="286"/>
      <c r="U1171" s="287"/>
      <c r="V1171" s="285"/>
      <c r="W1171" s="287"/>
      <c r="X1171" s="290"/>
    </row>
    <row r="1172" spans="1:26" ht="16.5" customHeight="1">
      <c r="A1172" s="277"/>
      <c r="B1172" s="237" t="s">
        <v>20</v>
      </c>
      <c r="C1172" s="107" t="s">
        <v>21</v>
      </c>
      <c r="D1172" s="216" t="s">
        <v>22</v>
      </c>
      <c r="E1172" s="216" t="s">
        <v>22</v>
      </c>
      <c r="F1172" s="216" t="s">
        <v>22</v>
      </c>
      <c r="G1172" s="216" t="s">
        <v>22</v>
      </c>
      <c r="H1172" s="216" t="s">
        <v>22</v>
      </c>
      <c r="I1172" s="216" t="s">
        <v>22</v>
      </c>
      <c r="J1172" s="216" t="s">
        <v>22</v>
      </c>
      <c r="K1172" s="216" t="s">
        <v>22</v>
      </c>
      <c r="L1172" s="216" t="s">
        <v>22</v>
      </c>
      <c r="M1172" s="216" t="s">
        <v>22</v>
      </c>
      <c r="N1172" s="216" t="s">
        <v>22</v>
      </c>
      <c r="O1172" s="216" t="s">
        <v>22</v>
      </c>
      <c r="P1172" s="216" t="s">
        <v>22</v>
      </c>
      <c r="Q1172" s="216" t="s">
        <v>22</v>
      </c>
      <c r="R1172" s="216" t="s">
        <v>22</v>
      </c>
      <c r="S1172" s="216" t="s">
        <v>22</v>
      </c>
      <c r="T1172" s="216" t="s">
        <v>23</v>
      </c>
      <c r="U1172" s="216" t="s">
        <v>24</v>
      </c>
      <c r="V1172" s="269" t="s">
        <v>25</v>
      </c>
      <c r="W1172" s="269" t="s">
        <v>26</v>
      </c>
      <c r="X1172" s="290"/>
    </row>
    <row r="1173" spans="1:26" ht="16.5" customHeight="1">
      <c r="A1173" s="277"/>
      <c r="B1173" s="237" t="s">
        <v>27</v>
      </c>
      <c r="C1173" s="107" t="s">
        <v>28</v>
      </c>
      <c r="D1173" s="61" t="s">
        <v>206</v>
      </c>
      <c r="E1173" s="61" t="s">
        <v>206</v>
      </c>
      <c r="F1173" s="61" t="s">
        <v>206</v>
      </c>
      <c r="G1173" s="61" t="s">
        <v>206</v>
      </c>
      <c r="H1173" s="61" t="s">
        <v>206</v>
      </c>
      <c r="I1173" s="61" t="s">
        <v>206</v>
      </c>
      <c r="J1173" s="61" t="s">
        <v>206</v>
      </c>
      <c r="K1173" s="61" t="s">
        <v>206</v>
      </c>
      <c r="L1173" s="61" t="s">
        <v>206</v>
      </c>
      <c r="M1173" s="61" t="s">
        <v>206</v>
      </c>
      <c r="N1173" s="61" t="s">
        <v>206</v>
      </c>
      <c r="O1173" s="61" t="s">
        <v>206</v>
      </c>
      <c r="P1173" s="61" t="s">
        <v>206</v>
      </c>
      <c r="Q1173" s="61" t="s">
        <v>206</v>
      </c>
      <c r="R1173" s="61" t="s">
        <v>206</v>
      </c>
      <c r="S1173" s="61" t="s">
        <v>206</v>
      </c>
      <c r="T1173" s="237"/>
      <c r="U1173" s="237"/>
      <c r="V1173" s="270"/>
      <c r="W1173" s="270"/>
      <c r="X1173" s="290"/>
    </row>
    <row r="1174" spans="1:26" ht="16.5" customHeight="1">
      <c r="A1174" s="278"/>
      <c r="B1174" s="114"/>
      <c r="C1174" s="238"/>
      <c r="D1174" s="63" t="str">
        <f>E1060</f>
        <v>09-03-2015</v>
      </c>
      <c r="E1174" s="116" t="str">
        <f>C1168</f>
        <v>16-03-2015</v>
      </c>
      <c r="F1174" s="63" t="str">
        <f>G1060</f>
        <v>09-03-2015</v>
      </c>
      <c r="G1174" s="116" t="str">
        <f>E1174</f>
        <v>16-03-2015</v>
      </c>
      <c r="H1174" s="63" t="str">
        <f>I1060</f>
        <v>09-03-2015</v>
      </c>
      <c r="I1174" s="116" t="str">
        <f>G1174</f>
        <v>16-03-2015</v>
      </c>
      <c r="J1174" s="63" t="str">
        <f>K1060</f>
        <v>09-03-2015</v>
      </c>
      <c r="K1174" s="116" t="str">
        <f>I1174</f>
        <v>16-03-2015</v>
      </c>
      <c r="L1174" s="116" t="str">
        <f>J1174</f>
        <v>09-03-2015</v>
      </c>
      <c r="M1174" s="116" t="str">
        <f>K1174</f>
        <v>16-03-2015</v>
      </c>
      <c r="N1174" s="63" t="str">
        <f>O1060</f>
        <v>09-03-2015</v>
      </c>
      <c r="O1174" s="116" t="str">
        <f>M1174</f>
        <v>16-03-2015</v>
      </c>
      <c r="P1174" s="63" t="str">
        <f>Q1060</f>
        <v>09-03-2015</v>
      </c>
      <c r="Q1174" s="116" t="str">
        <f>O1174</f>
        <v>16-03-2015</v>
      </c>
      <c r="R1174" s="116" t="str">
        <f>P1174</f>
        <v>09-03-2015</v>
      </c>
      <c r="S1174" s="116" t="str">
        <f>Q1174</f>
        <v>16-03-2015</v>
      </c>
      <c r="T1174" s="62" t="s">
        <v>32</v>
      </c>
      <c r="U1174" s="217"/>
      <c r="V1174" s="228" t="s">
        <v>32</v>
      </c>
      <c r="W1174" s="226" t="s">
        <v>32</v>
      </c>
      <c r="X1174" s="270"/>
    </row>
    <row r="1175" spans="1:26" ht="16.5" customHeight="1">
      <c r="A1175" s="242">
        <v>1</v>
      </c>
      <c r="B1175" s="128">
        <v>2</v>
      </c>
      <c r="C1175" s="129">
        <v>3</v>
      </c>
      <c r="D1175" s="242">
        <v>4</v>
      </c>
      <c r="E1175" s="128">
        <v>5</v>
      </c>
      <c r="F1175" s="130" t="s">
        <v>33</v>
      </c>
      <c r="G1175" s="130" t="s">
        <v>34</v>
      </c>
      <c r="H1175" s="130" t="s">
        <v>35</v>
      </c>
      <c r="I1175" s="131">
        <v>9</v>
      </c>
      <c r="J1175" s="131">
        <v>10</v>
      </c>
      <c r="K1175" s="132" t="s">
        <v>36</v>
      </c>
      <c r="L1175" s="131">
        <v>12</v>
      </c>
      <c r="M1175" s="131">
        <v>13</v>
      </c>
      <c r="N1175" s="131">
        <v>14</v>
      </c>
      <c r="O1175" s="131">
        <v>15</v>
      </c>
      <c r="P1175" s="131">
        <v>16</v>
      </c>
      <c r="Q1175" s="131">
        <v>17</v>
      </c>
      <c r="R1175" s="131">
        <v>18</v>
      </c>
      <c r="S1175" s="131">
        <v>19</v>
      </c>
      <c r="T1175" s="131">
        <v>20</v>
      </c>
      <c r="U1175" s="168">
        <v>21</v>
      </c>
      <c r="V1175" s="133">
        <v>22</v>
      </c>
      <c r="W1175" s="134">
        <v>23</v>
      </c>
      <c r="X1175" s="133">
        <v>24</v>
      </c>
    </row>
    <row r="1176" spans="1:26" ht="16.5" customHeight="1">
      <c r="A1176" s="105">
        <v>1</v>
      </c>
      <c r="B1176" s="136" t="s">
        <v>37</v>
      </c>
      <c r="C1176" s="227" t="s">
        <v>38</v>
      </c>
      <c r="D1176" s="65">
        <f>SUM(E1062)</f>
        <v>10800</v>
      </c>
      <c r="E1176" s="65">
        <v>10600</v>
      </c>
      <c r="F1176" s="65">
        <f>SUM(G1062)</f>
        <v>11000</v>
      </c>
      <c r="G1176" s="65">
        <v>10000</v>
      </c>
      <c r="H1176" s="65">
        <f>SUM(I1062)</f>
        <v>10000</v>
      </c>
      <c r="I1176" s="65">
        <v>9000</v>
      </c>
      <c r="J1176" s="65">
        <f>SUM(K1062)</f>
        <v>9000</v>
      </c>
      <c r="K1176" s="65">
        <v>8500</v>
      </c>
      <c r="L1176" s="65">
        <f>SUM(M1062)</f>
        <v>9000</v>
      </c>
      <c r="M1176" s="65">
        <v>8500</v>
      </c>
      <c r="N1176" s="65">
        <f>SUM(O1062)</f>
        <v>10000</v>
      </c>
      <c r="O1176" s="65">
        <v>10000</v>
      </c>
      <c r="P1176" s="65">
        <f>SUM(Q1062)</f>
        <v>10000</v>
      </c>
      <c r="Q1176" s="65">
        <v>9000</v>
      </c>
      <c r="R1176" s="101">
        <f>SUM(D1176+F1176+H1176+J1176+L1176+N1176+P1176)/7</f>
        <v>9971.4285714285706</v>
      </c>
      <c r="S1176" s="66">
        <f>SUM(E1176+G1176+I1176+K1176+M1176+O1176+Q1176)/7</f>
        <v>9371.4285714285706</v>
      </c>
      <c r="T1176" s="71">
        <f>SUM(S1176-R1176)</f>
        <v>-600</v>
      </c>
      <c r="U1176" s="102">
        <f>AVERAGE(S1176-R1176)/R1176</f>
        <v>-6.0171919770773644E-2</v>
      </c>
      <c r="V1176" s="103">
        <f>MAX(E1176,G1176,I1176,K1176,M1176,O1176,Q1176)</f>
        <v>10600</v>
      </c>
      <c r="W1176" s="104">
        <f>MIN(E1176,G1176,I1176,K1176,M1176,O1176,Q1176)</f>
        <v>8500</v>
      </c>
      <c r="X1176" s="79"/>
      <c r="Z1176" s="111" t="str">
        <f>IF(R1176&lt;S1176,"Turun","Naik")</f>
        <v>Naik</v>
      </c>
    </row>
    <row r="1177" spans="1:26" ht="16.5" customHeight="1">
      <c r="A1177" s="105">
        <v>2</v>
      </c>
      <c r="B1177" s="106" t="s">
        <v>39</v>
      </c>
      <c r="C1177" s="107" t="s">
        <v>38</v>
      </c>
      <c r="D1177" s="65">
        <f>SUM(E1063)</f>
        <v>12000</v>
      </c>
      <c r="E1177" s="66">
        <v>12000</v>
      </c>
      <c r="F1177" s="65">
        <f>SUM(G1063)</f>
        <v>11500</v>
      </c>
      <c r="G1177" s="66">
        <v>11500</v>
      </c>
      <c r="H1177" s="65">
        <f>SUM(I1063)</f>
        <v>10500</v>
      </c>
      <c r="I1177" s="66">
        <v>11000</v>
      </c>
      <c r="J1177" s="65">
        <f>SUM(K1063)</f>
        <v>11000</v>
      </c>
      <c r="K1177" s="66">
        <v>11000</v>
      </c>
      <c r="L1177" s="65">
        <f>SUM(M1063)</f>
        <v>12000</v>
      </c>
      <c r="M1177" s="66">
        <v>13000</v>
      </c>
      <c r="N1177" s="65">
        <f>SUM(O1063)</f>
        <v>11000</v>
      </c>
      <c r="O1177" s="66">
        <v>11000</v>
      </c>
      <c r="P1177" s="65">
        <f>SUM(Q1063)</f>
        <v>11000</v>
      </c>
      <c r="Q1177" s="66">
        <v>11000</v>
      </c>
      <c r="R1177" s="137">
        <f>SUM(D1177+F1177+H1177+J1177+L1177+N1177+P1177)/7</f>
        <v>11285.714285714286</v>
      </c>
      <c r="S1177" s="66">
        <f>SUM(E1177+G1177+I1177+K1177+M1177+O1177+Q1177)/7</f>
        <v>11500</v>
      </c>
      <c r="T1177" s="75">
        <f>SUM(S1177-R1177)</f>
        <v>214.28571428571377</v>
      </c>
      <c r="U1177" s="76">
        <f>AVERAGE(S1177-R1177)/R1177</f>
        <v>1.8987341772151851E-2</v>
      </c>
      <c r="V1177" s="108">
        <f>MAX(E1177,G1177,I1177,K1177,M1177,O1177,Q1177)</f>
        <v>13000</v>
      </c>
      <c r="W1177" s="109">
        <f>MIN(E1177,G1177,I1177,K1177,M1177,O1177,Q1177)</f>
        <v>11000</v>
      </c>
      <c r="X1177" s="79"/>
      <c r="Z1177" s="111" t="str">
        <f t="shared" ref="Z1177" si="1093">IF(R1177&lt;S1177,"Turun","Naik")</f>
        <v>Turun</v>
      </c>
    </row>
    <row r="1178" spans="1:26" ht="16.5" customHeight="1">
      <c r="A1178" s="237">
        <v>3</v>
      </c>
      <c r="B1178" s="139" t="s">
        <v>40</v>
      </c>
      <c r="C1178" s="82"/>
      <c r="D1178" s="82"/>
      <c r="E1178" s="83"/>
      <c r="F1178" s="82"/>
      <c r="G1178" s="83"/>
      <c r="H1178" s="82"/>
      <c r="I1178" s="83"/>
      <c r="J1178" s="82"/>
      <c r="K1178" s="83"/>
      <c r="L1178" s="82"/>
      <c r="M1178" s="83"/>
      <c r="N1178" s="82"/>
      <c r="O1178" s="83"/>
      <c r="P1178" s="82"/>
      <c r="Q1178" s="83"/>
      <c r="R1178" s="83"/>
      <c r="S1178" s="84"/>
      <c r="T1178" s="84"/>
      <c r="U1178" s="85"/>
      <c r="V1178" s="171"/>
      <c r="W1178" s="172"/>
      <c r="X1178" s="88"/>
    </row>
    <row r="1179" spans="1:26" ht="16.5" customHeight="1">
      <c r="A1179" s="105"/>
      <c r="B1179" s="140" t="s">
        <v>175</v>
      </c>
      <c r="C1179" s="227" t="s">
        <v>154</v>
      </c>
      <c r="D1179" s="65">
        <f>SUM(E1065)</f>
        <v>12500</v>
      </c>
      <c r="E1179" s="64">
        <v>12500</v>
      </c>
      <c r="F1179" s="65">
        <f>SUM(G1065)</f>
        <v>12000</v>
      </c>
      <c r="G1179" s="64">
        <v>12000</v>
      </c>
      <c r="H1179" s="65">
        <f>SUM(I1065)</f>
        <v>15000</v>
      </c>
      <c r="I1179" s="64">
        <v>13000</v>
      </c>
      <c r="J1179" s="65">
        <f>SUM(K1065)</f>
        <v>14000</v>
      </c>
      <c r="K1179" s="64">
        <v>13500</v>
      </c>
      <c r="L1179" s="65">
        <f>SUM(M1065)</f>
        <v>14000</v>
      </c>
      <c r="M1179" s="64">
        <v>14000</v>
      </c>
      <c r="N1179" s="65">
        <f>SUM(O1065)</f>
        <v>13000</v>
      </c>
      <c r="O1179" s="64">
        <v>13000</v>
      </c>
      <c r="P1179" s="65">
        <f>SUM(Q1065)</f>
        <v>14000</v>
      </c>
      <c r="Q1179" s="64">
        <v>14000</v>
      </c>
      <c r="R1179" s="142">
        <f>SUM(D1179+F1179+H1179+J1179+L1179+N1179+P1179)/7</f>
        <v>13500</v>
      </c>
      <c r="S1179" s="64">
        <f>SUM(E1179+G1179+I1179+K1179+M1179+O1179+Q1179)/7</f>
        <v>13142.857142857143</v>
      </c>
      <c r="T1179" s="92">
        <f>SUM(S1179-R1179)</f>
        <v>-357.14285714285688</v>
      </c>
      <c r="U1179" s="93">
        <f>AVERAGE(S1179-R1179)/R1179</f>
        <v>-2.6455026455026436E-2</v>
      </c>
      <c r="V1179" s="173">
        <f>MAX(E1179,G1179,I1179,K1179,M1179,O1179,Q1179)</f>
        <v>14000</v>
      </c>
      <c r="W1179" s="174">
        <f>MIN(E1179,G1179,I1179,K1179,M1179,O1179,Q1179)</f>
        <v>12000</v>
      </c>
      <c r="X1179" s="79"/>
      <c r="Z1179" s="111" t="str">
        <f t="shared" ref="Z1179" si="1094">IF(R1179&lt;S1179,"Turun","Naik")</f>
        <v>Naik</v>
      </c>
    </row>
    <row r="1180" spans="1:26" ht="16.5" customHeight="1">
      <c r="A1180" s="242">
        <v>4</v>
      </c>
      <c r="B1180" s="106" t="s">
        <v>43</v>
      </c>
      <c r="C1180" s="82"/>
      <c r="D1180" s="82"/>
      <c r="E1180" s="83"/>
      <c r="F1180" s="82"/>
      <c r="G1180" s="83"/>
      <c r="H1180" s="82"/>
      <c r="I1180" s="83"/>
      <c r="J1180" s="82"/>
      <c r="K1180" s="83"/>
      <c r="L1180" s="82"/>
      <c r="M1180" s="83"/>
      <c r="N1180" s="82"/>
      <c r="O1180" s="83"/>
      <c r="P1180" s="82"/>
      <c r="Q1180" s="83"/>
      <c r="R1180" s="83"/>
      <c r="S1180" s="84"/>
      <c r="T1180" s="84"/>
      <c r="U1180" s="85"/>
      <c r="V1180" s="171"/>
      <c r="W1180" s="172"/>
      <c r="X1180" s="79"/>
    </row>
    <row r="1181" spans="1:26" ht="16.5" customHeight="1">
      <c r="A1181" s="242"/>
      <c r="B1181" s="78" t="s">
        <v>44</v>
      </c>
      <c r="C1181" s="100" t="s">
        <v>38</v>
      </c>
      <c r="D1181" s="65">
        <f>SUM(E1067)</f>
        <v>7500</v>
      </c>
      <c r="E1181" s="64">
        <v>7500</v>
      </c>
      <c r="F1181" s="65">
        <f>SUM(G1067)</f>
        <v>10000</v>
      </c>
      <c r="G1181" s="64">
        <v>10000</v>
      </c>
      <c r="H1181" s="65">
        <f>SUM(I1067)</f>
        <v>7000</v>
      </c>
      <c r="I1181" s="64">
        <v>7000</v>
      </c>
      <c r="J1181" s="65">
        <f>SUM(K1067)</f>
        <v>6500</v>
      </c>
      <c r="K1181" s="64">
        <v>6500</v>
      </c>
      <c r="L1181" s="65">
        <f>SUM(M1067)</f>
        <v>8000</v>
      </c>
      <c r="M1181" s="64">
        <v>10000</v>
      </c>
      <c r="N1181" s="65">
        <f>SUM(O1067)</f>
        <v>7500</v>
      </c>
      <c r="O1181" s="64">
        <v>7500</v>
      </c>
      <c r="P1181" s="65">
        <f>SUM(Q1067)</f>
        <v>10000</v>
      </c>
      <c r="Q1181" s="64">
        <v>10000</v>
      </c>
      <c r="R1181" s="142">
        <f>SUM(D1181+F1181+H1181+J1181+L1181+N1181+P1181)/7</f>
        <v>8071.4285714285716</v>
      </c>
      <c r="S1181" s="64">
        <f>SUM(E1181+G1181+I1181+K1181+M1181+O1181+Q1181)/7</f>
        <v>8357.1428571428569</v>
      </c>
      <c r="T1181" s="92">
        <f>SUM(S1181-R1181)</f>
        <v>285.71428571428532</v>
      </c>
      <c r="U1181" s="93">
        <f>AVERAGE(S1181-R1181)/R1181</f>
        <v>3.5398230088495526E-2</v>
      </c>
      <c r="V1181" s="173">
        <f>MAX(E1181,G1181,I1181,K1181,M1181,O1181,Q1181)</f>
        <v>10000</v>
      </c>
      <c r="W1181" s="174">
        <f>MIN(E1181,G1181,I1181,K1181,M1181,O1181,Q1181)</f>
        <v>6500</v>
      </c>
      <c r="X1181" s="79"/>
      <c r="Z1181" s="111" t="str">
        <f t="shared" ref="Z1181" si="1095">IF(R1181&lt;S1181,"Turun","Naik")</f>
        <v>Turun</v>
      </c>
    </row>
    <row r="1182" spans="1:26" ht="16.5" customHeight="1">
      <c r="A1182" s="237">
        <v>5</v>
      </c>
      <c r="B1182" s="143" t="s">
        <v>45</v>
      </c>
      <c r="C1182" s="82"/>
      <c r="D1182" s="82"/>
      <c r="E1182" s="83"/>
      <c r="F1182" s="82"/>
      <c r="G1182" s="83"/>
      <c r="H1182" s="82"/>
      <c r="I1182" s="83"/>
      <c r="J1182" s="82"/>
      <c r="K1182" s="83"/>
      <c r="L1182" s="82"/>
      <c r="M1182" s="83"/>
      <c r="N1182" s="82"/>
      <c r="O1182" s="83"/>
      <c r="P1182" s="82"/>
      <c r="Q1182" s="83"/>
      <c r="R1182" s="83"/>
      <c r="S1182" s="84"/>
      <c r="T1182" s="84"/>
      <c r="U1182" s="85"/>
      <c r="V1182" s="171"/>
      <c r="W1182" s="172"/>
      <c r="X1182" s="79"/>
    </row>
    <row r="1183" spans="1:26" ht="16.5" customHeight="1">
      <c r="A1183" s="242"/>
      <c r="B1183" s="78" t="s">
        <v>46</v>
      </c>
      <c r="C1183" s="100" t="s">
        <v>38</v>
      </c>
      <c r="D1183" s="65">
        <f t="shared" ref="D1183:D1184" si="1096">SUM(E1069)</f>
        <v>95000</v>
      </c>
      <c r="E1183" s="65">
        <v>95000</v>
      </c>
      <c r="F1183" s="65">
        <f t="shared" ref="F1183:F1184" si="1097">SUM(G1069)</f>
        <v>100000</v>
      </c>
      <c r="G1183" s="65">
        <v>100000</v>
      </c>
      <c r="H1183" s="65">
        <f t="shared" ref="H1183:H1184" si="1098">SUM(I1069)</f>
        <v>95000</v>
      </c>
      <c r="I1183" s="65">
        <v>95000</v>
      </c>
      <c r="J1183" s="65">
        <f t="shared" ref="J1183:J1184" si="1099">SUM(K1069)</f>
        <v>95000</v>
      </c>
      <c r="K1183" s="65">
        <v>95000</v>
      </c>
      <c r="L1183" s="65">
        <f t="shared" ref="L1183:L1184" si="1100">SUM(M1069)</f>
        <v>100000</v>
      </c>
      <c r="M1183" s="65">
        <v>100000</v>
      </c>
      <c r="N1183" s="65">
        <f t="shared" ref="N1183:N1184" si="1101">SUM(O1069)</f>
        <v>95000</v>
      </c>
      <c r="O1183" s="65">
        <v>95000</v>
      </c>
      <c r="P1183" s="65">
        <f t="shared" ref="P1183:P1184" si="1102">SUM(Q1069)</f>
        <v>95000</v>
      </c>
      <c r="Q1183" s="65">
        <v>95000</v>
      </c>
      <c r="R1183" s="101">
        <f>SUM(D1183+F1183+H1183+J1183+L1183+N1183+P1183)/7</f>
        <v>96428.571428571435</v>
      </c>
      <c r="S1183" s="65">
        <f>SUM(E1183+G1183+I1183+K1183+M1183+O1183+Q1183)/7</f>
        <v>96428.571428571435</v>
      </c>
      <c r="T1183" s="71">
        <f>SUM(S1183-R1183)</f>
        <v>0</v>
      </c>
      <c r="U1183" s="102">
        <f>AVERAGE(S1183-R1183)/R1183</f>
        <v>0</v>
      </c>
      <c r="V1183" s="103">
        <f>MAX(E1183,G1183,I1183,K1183,M1183,O1183,Q1183)</f>
        <v>100000</v>
      </c>
      <c r="W1183" s="104">
        <f>MIN(E1183,G1183,I1183,K1183,M1183,O1183,Q1183)</f>
        <v>95000</v>
      </c>
      <c r="X1183" s="79"/>
      <c r="Z1183" s="111" t="str">
        <f t="shared" ref="Z1183:Z1184" si="1103">IF(R1183&lt;S1183,"Turun","Naik")</f>
        <v>Naik</v>
      </c>
    </row>
    <row r="1184" spans="1:26" ht="16.5" customHeight="1">
      <c r="A1184" s="105"/>
      <c r="B1184" s="78" t="s">
        <v>47</v>
      </c>
      <c r="C1184" s="120" t="s">
        <v>38</v>
      </c>
      <c r="D1184" s="65">
        <f t="shared" si="1096"/>
        <v>33000</v>
      </c>
      <c r="E1184" s="65">
        <v>32000</v>
      </c>
      <c r="F1184" s="65">
        <f t="shared" si="1097"/>
        <v>40000</v>
      </c>
      <c r="G1184" s="65">
        <v>40000</v>
      </c>
      <c r="H1184" s="65">
        <f t="shared" si="1098"/>
        <v>30000</v>
      </c>
      <c r="I1184" s="65">
        <v>29000</v>
      </c>
      <c r="J1184" s="65">
        <f t="shared" si="1099"/>
        <v>30000</v>
      </c>
      <c r="K1184" s="65">
        <v>30000</v>
      </c>
      <c r="L1184" s="65">
        <f t="shared" si="1100"/>
        <v>25000</v>
      </c>
      <c r="M1184" s="65">
        <v>35000</v>
      </c>
      <c r="N1184" s="65">
        <f t="shared" si="1101"/>
        <v>20000</v>
      </c>
      <c r="O1184" s="65">
        <v>40000</v>
      </c>
      <c r="P1184" s="65">
        <f t="shared" si="1102"/>
        <v>28000</v>
      </c>
      <c r="Q1184" s="65">
        <v>27000</v>
      </c>
      <c r="R1184" s="101">
        <f>SUM(D1184+F1184+H1184+J1184+L1184+N1184+P1184)/7</f>
        <v>29428.571428571428</v>
      </c>
      <c r="S1184" s="65">
        <f>SUM(E1184+G1184+I1184+K1184+M1184+O1184+Q1184)/7</f>
        <v>33285.714285714283</v>
      </c>
      <c r="T1184" s="71">
        <f>SUM(S1184-R1184)</f>
        <v>3857.1428571428551</v>
      </c>
      <c r="U1184" s="102">
        <f>AVERAGE(S1184-R1184)/R1184</f>
        <v>0.13106796116504849</v>
      </c>
      <c r="V1184" s="103">
        <f>MAX(E1184,G1184,I1184,K1184,M1184,O1184,Q1184)</f>
        <v>40000</v>
      </c>
      <c r="W1184" s="104">
        <f>MIN(E1184,G1184,I1184,K1184,M1184,O1184,Q1184)</f>
        <v>27000</v>
      </c>
      <c r="X1184" s="79"/>
      <c r="Z1184" s="111" t="str">
        <f t="shared" si="1103"/>
        <v>Turun</v>
      </c>
    </row>
    <row r="1185" spans="1:26" ht="16.5" customHeight="1">
      <c r="A1185" s="237">
        <v>6</v>
      </c>
      <c r="B1185" s="106" t="s">
        <v>48</v>
      </c>
      <c r="C1185" s="82"/>
      <c r="D1185" s="82"/>
      <c r="E1185" s="83"/>
      <c r="F1185" s="82"/>
      <c r="G1185" s="83"/>
      <c r="H1185" s="82"/>
      <c r="I1185" s="83"/>
      <c r="J1185" s="82"/>
      <c r="K1185" s="83"/>
      <c r="L1185" s="82"/>
      <c r="M1185" s="83"/>
      <c r="N1185" s="82"/>
      <c r="O1185" s="83"/>
      <c r="P1185" s="82"/>
      <c r="Q1185" s="83"/>
      <c r="R1185" s="83"/>
      <c r="S1185" s="84"/>
      <c r="T1185" s="84"/>
      <c r="U1185" s="85"/>
      <c r="V1185" s="171"/>
      <c r="W1185" s="172"/>
      <c r="X1185" s="79"/>
    </row>
    <row r="1186" spans="1:26" ht="16.5" customHeight="1">
      <c r="A1186" s="237"/>
      <c r="B1186" s="78" t="s">
        <v>49</v>
      </c>
      <c r="C1186" s="120" t="s">
        <v>38</v>
      </c>
      <c r="D1186" s="65">
        <f>SUM(E1072)</f>
        <v>20000</v>
      </c>
      <c r="E1186" s="65">
        <v>20000</v>
      </c>
      <c r="F1186" s="65">
        <f>SUM(G1072)</f>
        <v>19000</v>
      </c>
      <c r="G1186" s="65">
        <v>19000</v>
      </c>
      <c r="H1186" s="65">
        <f>SUM(I1072)</f>
        <v>22000</v>
      </c>
      <c r="I1186" s="65">
        <v>19000</v>
      </c>
      <c r="J1186" s="65">
        <f>SUM(K1072)</f>
        <v>19000</v>
      </c>
      <c r="K1186" s="65">
        <v>18000</v>
      </c>
      <c r="L1186" s="65">
        <f>SUM(M1072)</f>
        <v>20000</v>
      </c>
      <c r="M1186" s="65">
        <v>19000</v>
      </c>
      <c r="N1186" s="65">
        <f>SUM(O1072)</f>
        <v>22000</v>
      </c>
      <c r="O1186" s="65">
        <v>19000</v>
      </c>
      <c r="P1186" s="65">
        <f>SUM(Q1072)</f>
        <v>22000</v>
      </c>
      <c r="Q1186" s="65">
        <v>18000</v>
      </c>
      <c r="R1186" s="101">
        <f>SUM(D1186+F1186+H1186+J1186+L1186+N1186+P1186)/7</f>
        <v>20571.428571428572</v>
      </c>
      <c r="S1186" s="65">
        <f>SUM(E1186+G1186+I1186+K1186+M1186+O1186+Q1186)/7</f>
        <v>18857.142857142859</v>
      </c>
      <c r="T1186" s="71">
        <f>SUM(S1186-R1186)</f>
        <v>-1714.2857142857138</v>
      </c>
      <c r="U1186" s="102">
        <f>AVERAGE(S1186-R1186)/R1186</f>
        <v>-8.3333333333333301E-2</v>
      </c>
      <c r="V1186" s="103">
        <f>MAX(E1186,G1186,I1186,K1186,M1186,O1186,Q1186)</f>
        <v>20000</v>
      </c>
      <c r="W1186" s="104">
        <f>MIN(E1186,G1186,I1186,K1186,M1186,O1186,Q1186)</f>
        <v>18000</v>
      </c>
      <c r="X1186" s="79"/>
      <c r="Z1186" s="111" t="str">
        <f t="shared" ref="Z1186" si="1104">IF(R1186&lt;S1186,"Turun","Naik")</f>
        <v>Naik</v>
      </c>
    </row>
    <row r="1187" spans="1:26" ht="16.5" customHeight="1">
      <c r="A1187" s="237">
        <v>7</v>
      </c>
      <c r="B1187" s="143" t="s">
        <v>50</v>
      </c>
      <c r="C1187" s="82"/>
      <c r="D1187" s="82"/>
      <c r="E1187" s="83"/>
      <c r="F1187" s="82"/>
      <c r="G1187" s="83"/>
      <c r="H1187" s="82"/>
      <c r="I1187" s="83"/>
      <c r="J1187" s="82"/>
      <c r="K1187" s="83"/>
      <c r="L1187" s="82"/>
      <c r="M1187" s="83"/>
      <c r="N1187" s="82"/>
      <c r="O1187" s="83"/>
      <c r="P1187" s="82"/>
      <c r="Q1187" s="83"/>
      <c r="R1187" s="83"/>
      <c r="S1187" s="84"/>
      <c r="T1187" s="84"/>
      <c r="U1187" s="85"/>
      <c r="V1187" s="171"/>
      <c r="W1187" s="172"/>
      <c r="X1187" s="79"/>
    </row>
    <row r="1188" spans="1:26" ht="16.5" customHeight="1">
      <c r="A1188" s="242"/>
      <c r="B1188" s="145" t="s">
        <v>51</v>
      </c>
      <c r="C1188" s="120" t="s">
        <v>38</v>
      </c>
      <c r="D1188" s="65">
        <f t="shared" ref="D1188:D1189" si="1105">SUM(E1074)</f>
        <v>20000</v>
      </c>
      <c r="E1188" s="65">
        <v>20000</v>
      </c>
      <c r="F1188" s="65">
        <f t="shared" ref="F1188:F1189" si="1106">SUM(G1074)</f>
        <v>36000</v>
      </c>
      <c r="G1188" s="65">
        <v>36000</v>
      </c>
      <c r="H1188" s="65">
        <f t="shared" ref="H1188:H1189" si="1107">SUM(I1074)</f>
        <v>25000</v>
      </c>
      <c r="I1188" s="65">
        <v>25000</v>
      </c>
      <c r="J1188" s="65">
        <f t="shared" ref="J1188:J1189" si="1108">SUM(K1074)</f>
        <v>24000</v>
      </c>
      <c r="K1188" s="65">
        <v>18000</v>
      </c>
      <c r="L1188" s="65">
        <f t="shared" ref="L1188:L1189" si="1109">SUM(M1074)</f>
        <v>20000</v>
      </c>
      <c r="M1188" s="65">
        <v>20000</v>
      </c>
      <c r="N1188" s="65">
        <f t="shared" ref="N1188:N1189" si="1110">SUM(O1074)</f>
        <v>30000</v>
      </c>
      <c r="O1188" s="65">
        <v>30000</v>
      </c>
      <c r="P1188" s="65">
        <f t="shared" ref="P1188:P1189" si="1111">SUM(Q1074)</f>
        <v>25000</v>
      </c>
      <c r="Q1188" s="65">
        <v>15000</v>
      </c>
      <c r="R1188" s="101">
        <f>SUM(D1188+F1188+H1188+J1188+L1188+N1188+P1188)/7</f>
        <v>25714.285714285714</v>
      </c>
      <c r="S1188" s="65">
        <f>SUM(E1188+G1188+I1188+K1188+M1188+O1188+Q1188)/7</f>
        <v>23428.571428571428</v>
      </c>
      <c r="T1188" s="71">
        <f>SUM(S1188-R1188)</f>
        <v>-2285.7142857142862</v>
      </c>
      <c r="U1188" s="102">
        <f>AVERAGE(S1188-R1188)/R1188</f>
        <v>-8.8888888888888906E-2</v>
      </c>
      <c r="V1188" s="103">
        <f>MAX(E1188,G1188,I1188,K1188,M1188,O1188,Q1188)</f>
        <v>36000</v>
      </c>
      <c r="W1188" s="104">
        <f>MIN(E1188,G1188,I1188,K1188,M1188,O1188,Q1188)</f>
        <v>15000</v>
      </c>
      <c r="X1188" s="79"/>
      <c r="Z1188" s="111" t="str">
        <f t="shared" ref="Z1188:Z1189" si="1112">IF(R1188&lt;S1188,"Turun","Naik")</f>
        <v>Naik</v>
      </c>
    </row>
    <row r="1189" spans="1:26" ht="16.5" customHeight="1">
      <c r="A1189" s="105"/>
      <c r="B1189" s="78" t="s">
        <v>52</v>
      </c>
      <c r="C1189" s="120" t="s">
        <v>38</v>
      </c>
      <c r="D1189" s="65">
        <f t="shared" si="1105"/>
        <v>17000</v>
      </c>
      <c r="E1189" s="65">
        <v>20000</v>
      </c>
      <c r="F1189" s="65">
        <f t="shared" si="1106"/>
        <v>32000</v>
      </c>
      <c r="G1189" s="65">
        <v>32000</v>
      </c>
      <c r="H1189" s="65">
        <f t="shared" si="1107"/>
        <v>30000</v>
      </c>
      <c r="I1189" s="65">
        <v>18000</v>
      </c>
      <c r="J1189" s="65">
        <f t="shared" si="1108"/>
        <v>20000</v>
      </c>
      <c r="K1189" s="65">
        <v>16000</v>
      </c>
      <c r="L1189" s="65">
        <f t="shared" si="1109"/>
        <v>20000</v>
      </c>
      <c r="M1189" s="65">
        <v>20000</v>
      </c>
      <c r="N1189" s="65">
        <f t="shared" si="1110"/>
        <v>24000</v>
      </c>
      <c r="O1189" s="65">
        <v>24000</v>
      </c>
      <c r="P1189" s="65">
        <f t="shared" si="1111"/>
        <v>40000</v>
      </c>
      <c r="Q1189" s="65">
        <v>15000</v>
      </c>
      <c r="R1189" s="101">
        <f>SUM(D1189+F1189+H1189+J1189+L1189+N1189+P1189)/7</f>
        <v>26142.857142857141</v>
      </c>
      <c r="S1189" s="65">
        <f>SUM(E1189+G1189+I1189+K1189+M1189+O1189+Q1189)/7</f>
        <v>20714.285714285714</v>
      </c>
      <c r="T1189" s="71">
        <f>SUM(S1189-R1189)</f>
        <v>-5428.5714285714275</v>
      </c>
      <c r="U1189" s="102">
        <f>AVERAGE(S1189-R1189)/R1189</f>
        <v>-0.2076502732240437</v>
      </c>
      <c r="V1189" s="103">
        <f>MAX(E1189,G1189,I1189,K1189,M1189,O1189,Q1189)</f>
        <v>32000</v>
      </c>
      <c r="W1189" s="104">
        <f>MIN(E1189,G1189,I1189,K1189,M1189,O1189,Q1189)</f>
        <v>15000</v>
      </c>
      <c r="X1189" s="79"/>
      <c r="Z1189" s="111" t="str">
        <f t="shared" si="1112"/>
        <v>Naik</v>
      </c>
    </row>
    <row r="1190" spans="1:26" ht="16.5" customHeight="1">
      <c r="A1190" s="169">
        <v>8</v>
      </c>
      <c r="B1190" s="146" t="s">
        <v>53</v>
      </c>
      <c r="C1190" s="82"/>
      <c r="D1190" s="82"/>
      <c r="E1190" s="83"/>
      <c r="F1190" s="82"/>
      <c r="G1190" s="83"/>
      <c r="H1190" s="82"/>
      <c r="I1190" s="83"/>
      <c r="J1190" s="82"/>
      <c r="K1190" s="83"/>
      <c r="L1190" s="82"/>
      <c r="M1190" s="83"/>
      <c r="N1190" s="82"/>
      <c r="O1190" s="83"/>
      <c r="P1190" s="82"/>
      <c r="Q1190" s="83"/>
      <c r="R1190" s="83"/>
      <c r="S1190" s="84"/>
      <c r="T1190" s="84"/>
      <c r="U1190" s="85"/>
      <c r="V1190" s="171"/>
      <c r="W1190" s="172"/>
      <c r="X1190" s="79"/>
    </row>
    <row r="1191" spans="1:26" ht="16.5" customHeight="1">
      <c r="A1191" s="237"/>
      <c r="B1191" s="147" t="s">
        <v>54</v>
      </c>
      <c r="C1191" s="120" t="s">
        <v>38</v>
      </c>
      <c r="D1191" s="65">
        <f t="shared" ref="D1191:D1197" si="1113">SUM(E1077)</f>
        <v>16000</v>
      </c>
      <c r="E1191" s="65">
        <v>16000</v>
      </c>
      <c r="F1191" s="65">
        <f t="shared" ref="F1191:F1194" si="1114">SUM(G1077)</f>
        <v>20000</v>
      </c>
      <c r="G1191" s="65">
        <v>20000</v>
      </c>
      <c r="H1191" s="65">
        <f t="shared" ref="H1191:H1197" si="1115">SUM(I1077)</f>
        <v>20000</v>
      </c>
      <c r="I1191" s="65">
        <v>16000</v>
      </c>
      <c r="J1191" s="65">
        <f t="shared" ref="J1191:J1197" si="1116">SUM(K1077)</f>
        <v>20000</v>
      </c>
      <c r="K1191" s="65">
        <v>12000</v>
      </c>
      <c r="L1191" s="65">
        <f t="shared" ref="L1191:L1197" si="1117">SUM(M1077)</f>
        <v>22000</v>
      </c>
      <c r="M1191" s="65">
        <v>20000</v>
      </c>
      <c r="N1191" s="65">
        <f t="shared" ref="N1191:N1197" si="1118">SUM(O1077)</f>
        <v>24000</v>
      </c>
      <c r="O1191" s="65">
        <v>30000</v>
      </c>
      <c r="P1191" s="65">
        <f t="shared" ref="P1191:P1197" si="1119">SUM(Q1077)</f>
        <v>30000</v>
      </c>
      <c r="Q1191" s="65">
        <v>15000</v>
      </c>
      <c r="R1191" s="101">
        <f t="shared" ref="R1191:R1196" si="1120">SUM(D1191+F1191+H1191+J1191+L1191+N1191+P1191)/7</f>
        <v>21714.285714285714</v>
      </c>
      <c r="S1191" s="65">
        <f t="shared" ref="S1191:S1196" si="1121">SUM(E1191+G1191+I1191+K1191+M1191+O1191+Q1191)/7</f>
        <v>18428.571428571428</v>
      </c>
      <c r="T1191" s="71">
        <f t="shared" ref="T1191:T1197" si="1122">SUM(S1191-R1191)</f>
        <v>-3285.7142857142862</v>
      </c>
      <c r="U1191" s="102">
        <f t="shared" ref="U1191:U1197" si="1123">AVERAGE(S1191-R1191)/R1191</f>
        <v>-0.15131578947368424</v>
      </c>
      <c r="V1191" s="103">
        <f t="shared" ref="V1191:V1197" si="1124">MAX(E1191,G1191,I1191,K1191,M1191,O1191,Q1191)</f>
        <v>30000</v>
      </c>
      <c r="W1191" s="104">
        <f t="shared" ref="W1191:W1197" si="1125">MIN(E1191,G1191,I1191,K1191,M1191,O1191,Q1191)</f>
        <v>12000</v>
      </c>
      <c r="X1191" s="79"/>
      <c r="Z1191" s="111" t="str">
        <f t="shared" ref="Z1191:Z1197" si="1126">IF(R1191&lt;S1191,"Turun","Naik")</f>
        <v>Naik</v>
      </c>
    </row>
    <row r="1192" spans="1:26" ht="16.5" customHeight="1">
      <c r="A1192" s="237"/>
      <c r="B1192" s="106" t="s">
        <v>55</v>
      </c>
      <c r="C1192" s="120" t="s">
        <v>38</v>
      </c>
      <c r="D1192" s="65">
        <f t="shared" si="1113"/>
        <v>28000</v>
      </c>
      <c r="E1192" s="65">
        <v>36000</v>
      </c>
      <c r="F1192" s="65">
        <f t="shared" si="1114"/>
        <v>45000</v>
      </c>
      <c r="G1192" s="65">
        <v>45000</v>
      </c>
      <c r="H1192" s="65">
        <f t="shared" si="1115"/>
        <v>35000</v>
      </c>
      <c r="I1192" s="65">
        <v>35000</v>
      </c>
      <c r="J1192" s="65">
        <f t="shared" si="1116"/>
        <v>40000</v>
      </c>
      <c r="K1192" s="65">
        <v>34000</v>
      </c>
      <c r="L1192" s="65">
        <f t="shared" si="1117"/>
        <v>40000</v>
      </c>
      <c r="M1192" s="65">
        <v>40000</v>
      </c>
      <c r="N1192" s="65">
        <f t="shared" si="1118"/>
        <v>50000</v>
      </c>
      <c r="O1192" s="65">
        <v>48000</v>
      </c>
      <c r="P1192" s="65">
        <f t="shared" si="1119"/>
        <v>40000</v>
      </c>
      <c r="Q1192" s="65">
        <v>30000</v>
      </c>
      <c r="R1192" s="101">
        <f t="shared" si="1120"/>
        <v>39714.285714285717</v>
      </c>
      <c r="S1192" s="65">
        <f t="shared" si="1121"/>
        <v>38285.714285714283</v>
      </c>
      <c r="T1192" s="71">
        <f t="shared" si="1122"/>
        <v>-1428.5714285714348</v>
      </c>
      <c r="U1192" s="102">
        <f t="shared" si="1123"/>
        <v>-3.5971223021582885E-2</v>
      </c>
      <c r="V1192" s="103">
        <f t="shared" si="1124"/>
        <v>48000</v>
      </c>
      <c r="W1192" s="104">
        <f t="shared" si="1125"/>
        <v>30000</v>
      </c>
      <c r="X1192" s="79"/>
      <c r="Z1192" s="111" t="str">
        <f t="shared" si="1126"/>
        <v>Naik</v>
      </c>
    </row>
    <row r="1193" spans="1:26" ht="16.5" customHeight="1">
      <c r="A1193" s="242">
        <v>9</v>
      </c>
      <c r="B1193" s="88" t="s">
        <v>56</v>
      </c>
      <c r="C1193" s="148" t="s">
        <v>38</v>
      </c>
      <c r="D1193" s="65">
        <f t="shared" si="1113"/>
        <v>20000</v>
      </c>
      <c r="E1193" s="65">
        <v>30000</v>
      </c>
      <c r="F1193" s="65">
        <f t="shared" si="1114"/>
        <v>32000</v>
      </c>
      <c r="G1193" s="65">
        <v>32000</v>
      </c>
      <c r="H1193" s="65">
        <f t="shared" si="1115"/>
        <v>20000</v>
      </c>
      <c r="I1193" s="65">
        <v>28000</v>
      </c>
      <c r="J1193" s="65">
        <f t="shared" si="1116"/>
        <v>22000</v>
      </c>
      <c r="K1193" s="65">
        <v>28000</v>
      </c>
      <c r="L1193" s="65">
        <f t="shared" si="1117"/>
        <v>28000</v>
      </c>
      <c r="M1193" s="65">
        <v>35000</v>
      </c>
      <c r="N1193" s="65">
        <f t="shared" si="1118"/>
        <v>28000</v>
      </c>
      <c r="O1193" s="65">
        <v>32000</v>
      </c>
      <c r="P1193" s="65">
        <f t="shared" si="1119"/>
        <v>30000</v>
      </c>
      <c r="Q1193" s="65">
        <v>28000</v>
      </c>
      <c r="R1193" s="101">
        <f t="shared" si="1120"/>
        <v>25714.285714285714</v>
      </c>
      <c r="S1193" s="65">
        <f t="shared" si="1121"/>
        <v>30428.571428571428</v>
      </c>
      <c r="T1193" s="71">
        <f t="shared" si="1122"/>
        <v>4714.2857142857138</v>
      </c>
      <c r="U1193" s="102">
        <f t="shared" si="1123"/>
        <v>0.18333333333333332</v>
      </c>
      <c r="V1193" s="103">
        <f t="shared" si="1124"/>
        <v>35000</v>
      </c>
      <c r="W1193" s="104">
        <f t="shared" si="1125"/>
        <v>28000</v>
      </c>
      <c r="X1193" s="79"/>
      <c r="Z1193" s="111" t="str">
        <f t="shared" si="1126"/>
        <v>Turun</v>
      </c>
    </row>
    <row r="1194" spans="1:26" ht="16.5" customHeight="1">
      <c r="A1194" s="242">
        <v>10</v>
      </c>
      <c r="B1194" s="88" t="s">
        <v>57</v>
      </c>
      <c r="C1194" s="148" t="s">
        <v>38</v>
      </c>
      <c r="D1194" s="65">
        <f t="shared" si="1113"/>
        <v>16000</v>
      </c>
      <c r="E1194" s="65">
        <v>16000</v>
      </c>
      <c r="F1194" s="65">
        <f t="shared" si="1114"/>
        <v>24000</v>
      </c>
      <c r="G1194" s="65">
        <v>24000</v>
      </c>
      <c r="H1194" s="65">
        <f t="shared" si="1115"/>
        <v>20000</v>
      </c>
      <c r="I1194" s="65">
        <v>22000</v>
      </c>
      <c r="J1194" s="65">
        <f t="shared" si="1116"/>
        <v>16000</v>
      </c>
      <c r="K1194" s="65">
        <v>13000</v>
      </c>
      <c r="L1194" s="65">
        <f t="shared" si="1117"/>
        <v>20000</v>
      </c>
      <c r="M1194" s="65">
        <v>18000</v>
      </c>
      <c r="N1194" s="65">
        <f t="shared" si="1118"/>
        <v>20000</v>
      </c>
      <c r="O1194" s="65">
        <v>18000</v>
      </c>
      <c r="P1194" s="65">
        <f t="shared" si="1119"/>
        <v>20000</v>
      </c>
      <c r="Q1194" s="65">
        <v>15000</v>
      </c>
      <c r="R1194" s="101">
        <f t="shared" si="1120"/>
        <v>19428.571428571428</v>
      </c>
      <c r="S1194" s="65">
        <f t="shared" si="1121"/>
        <v>18000</v>
      </c>
      <c r="T1194" s="71">
        <f t="shared" si="1122"/>
        <v>-1428.5714285714275</v>
      </c>
      <c r="U1194" s="102">
        <f t="shared" si="1123"/>
        <v>-7.3529411764705829E-2</v>
      </c>
      <c r="V1194" s="103">
        <f t="shared" si="1124"/>
        <v>24000</v>
      </c>
      <c r="W1194" s="104">
        <f t="shared" si="1125"/>
        <v>13000</v>
      </c>
      <c r="X1194" s="79"/>
      <c r="Z1194" s="111" t="str">
        <f t="shared" si="1126"/>
        <v>Naik</v>
      </c>
    </row>
    <row r="1195" spans="1:26" ht="16.5" customHeight="1">
      <c r="A1195" s="217">
        <v>11</v>
      </c>
      <c r="B1195" s="88" t="s">
        <v>58</v>
      </c>
      <c r="C1195" s="148" t="s">
        <v>38</v>
      </c>
      <c r="D1195" s="65">
        <f t="shared" si="1113"/>
        <v>8000</v>
      </c>
      <c r="E1195" s="65">
        <v>8000</v>
      </c>
      <c r="F1195" s="65">
        <f>SUM(G1081)</f>
        <v>10000</v>
      </c>
      <c r="G1195" s="65">
        <v>10000</v>
      </c>
      <c r="H1195" s="65">
        <f t="shared" si="1115"/>
        <v>7000</v>
      </c>
      <c r="I1195" s="65">
        <v>6000</v>
      </c>
      <c r="J1195" s="65">
        <f t="shared" si="1116"/>
        <v>5000</v>
      </c>
      <c r="K1195" s="65">
        <v>4000</v>
      </c>
      <c r="L1195" s="65">
        <f t="shared" si="1117"/>
        <v>8000</v>
      </c>
      <c r="M1195" s="65">
        <v>8000</v>
      </c>
      <c r="N1195" s="65">
        <f t="shared" si="1118"/>
        <v>10000</v>
      </c>
      <c r="O1195" s="65">
        <v>10000</v>
      </c>
      <c r="P1195" s="65">
        <f t="shared" si="1119"/>
        <v>20000</v>
      </c>
      <c r="Q1195" s="65">
        <v>6000</v>
      </c>
      <c r="R1195" s="101">
        <f t="shared" si="1120"/>
        <v>9714.2857142857138</v>
      </c>
      <c r="S1195" s="65">
        <f t="shared" si="1121"/>
        <v>7428.5714285714284</v>
      </c>
      <c r="T1195" s="71">
        <f t="shared" si="1122"/>
        <v>-2285.7142857142853</v>
      </c>
      <c r="U1195" s="102">
        <f t="shared" si="1123"/>
        <v>-0.23529411764705879</v>
      </c>
      <c r="V1195" s="103">
        <f t="shared" si="1124"/>
        <v>10000</v>
      </c>
      <c r="W1195" s="104">
        <f t="shared" si="1125"/>
        <v>4000</v>
      </c>
      <c r="X1195" s="79"/>
      <c r="Z1195" s="111" t="str">
        <f t="shared" si="1126"/>
        <v>Naik</v>
      </c>
    </row>
    <row r="1196" spans="1:26" ht="16.5" customHeight="1">
      <c r="A1196" s="242">
        <v>12</v>
      </c>
      <c r="B1196" s="149" t="s">
        <v>59</v>
      </c>
      <c r="C1196" s="233" t="s">
        <v>38</v>
      </c>
      <c r="D1196" s="65">
        <f t="shared" si="1113"/>
        <v>5000</v>
      </c>
      <c r="E1196" s="65">
        <v>5000</v>
      </c>
      <c r="F1196" s="65">
        <f t="shared" ref="F1196:F1197" si="1127">SUM(G1082)</f>
        <v>8000</v>
      </c>
      <c r="G1196" s="65">
        <v>8000</v>
      </c>
      <c r="H1196" s="65">
        <f t="shared" si="1115"/>
        <v>7000</v>
      </c>
      <c r="I1196" s="65">
        <v>7000</v>
      </c>
      <c r="J1196" s="65">
        <f t="shared" si="1116"/>
        <v>5000</v>
      </c>
      <c r="K1196" s="65">
        <v>5000</v>
      </c>
      <c r="L1196" s="65">
        <f t="shared" si="1117"/>
        <v>6000</v>
      </c>
      <c r="M1196" s="65">
        <v>6000</v>
      </c>
      <c r="N1196" s="65">
        <f t="shared" si="1118"/>
        <v>8000</v>
      </c>
      <c r="O1196" s="65">
        <v>8000</v>
      </c>
      <c r="P1196" s="65">
        <f t="shared" si="1119"/>
        <v>7000</v>
      </c>
      <c r="Q1196" s="65">
        <v>6000</v>
      </c>
      <c r="R1196" s="101">
        <f t="shared" si="1120"/>
        <v>6571.4285714285716</v>
      </c>
      <c r="S1196" s="65">
        <f t="shared" si="1121"/>
        <v>6428.5714285714284</v>
      </c>
      <c r="T1196" s="71">
        <f t="shared" si="1122"/>
        <v>-142.85714285714312</v>
      </c>
      <c r="U1196" s="102">
        <f t="shared" si="1123"/>
        <v>-2.1739130434782646E-2</v>
      </c>
      <c r="V1196" s="103">
        <f t="shared" si="1124"/>
        <v>8000</v>
      </c>
      <c r="W1196" s="104">
        <f t="shared" si="1125"/>
        <v>5000</v>
      </c>
      <c r="X1196" s="79"/>
      <c r="Z1196" s="111" t="str">
        <f t="shared" si="1126"/>
        <v>Naik</v>
      </c>
    </row>
    <row r="1197" spans="1:26" ht="16.5" customHeight="1">
      <c r="A1197" s="217">
        <v>13</v>
      </c>
      <c r="B1197" s="149" t="s">
        <v>60</v>
      </c>
      <c r="C1197" s="233" t="s">
        <v>38</v>
      </c>
      <c r="D1197" s="65">
        <f t="shared" si="1113"/>
        <v>10000</v>
      </c>
      <c r="E1197" s="65">
        <v>10000</v>
      </c>
      <c r="F1197" s="65">
        <f t="shared" si="1127"/>
        <v>12000</v>
      </c>
      <c r="G1197" s="65">
        <v>12000</v>
      </c>
      <c r="H1197" s="65">
        <f t="shared" si="1115"/>
        <v>8000</v>
      </c>
      <c r="I1197" s="65">
        <v>10000</v>
      </c>
      <c r="J1197" s="65">
        <f t="shared" si="1116"/>
        <v>8000</v>
      </c>
      <c r="K1197" s="65">
        <v>8000</v>
      </c>
      <c r="L1197" s="65">
        <f t="shared" si="1117"/>
        <v>10000</v>
      </c>
      <c r="M1197" s="65">
        <v>10000</v>
      </c>
      <c r="N1197" s="65">
        <f t="shared" si="1118"/>
        <v>10000</v>
      </c>
      <c r="O1197" s="65">
        <v>10000</v>
      </c>
      <c r="P1197" s="65">
        <f t="shared" si="1119"/>
        <v>12000</v>
      </c>
      <c r="Q1197" s="65">
        <v>10000</v>
      </c>
      <c r="R1197" s="101">
        <v>8000</v>
      </c>
      <c r="S1197" s="65">
        <v>8000</v>
      </c>
      <c r="T1197" s="71">
        <f t="shared" si="1122"/>
        <v>0</v>
      </c>
      <c r="U1197" s="102">
        <f t="shared" si="1123"/>
        <v>0</v>
      </c>
      <c r="V1197" s="103">
        <f t="shared" si="1124"/>
        <v>12000</v>
      </c>
      <c r="W1197" s="104">
        <f t="shared" si="1125"/>
        <v>8000</v>
      </c>
      <c r="X1197" s="79"/>
      <c r="Z1197" s="111" t="str">
        <f t="shared" si="1126"/>
        <v>Naik</v>
      </c>
    </row>
    <row r="1198" spans="1:26" ht="16.5" customHeight="1">
      <c r="A1198" s="217">
        <v>14</v>
      </c>
      <c r="B1198" s="149" t="s">
        <v>61</v>
      </c>
      <c r="C1198" s="82"/>
      <c r="D1198" s="82"/>
      <c r="E1198" s="83"/>
      <c r="F1198" s="82"/>
      <c r="G1198" s="83"/>
      <c r="H1198" s="82"/>
      <c r="I1198" s="83"/>
      <c r="J1198" s="82"/>
      <c r="K1198" s="83"/>
      <c r="L1198" s="82"/>
      <c r="M1198" s="83"/>
      <c r="N1198" s="82"/>
      <c r="O1198" s="83"/>
      <c r="P1198" s="82"/>
      <c r="Q1198" s="83"/>
      <c r="R1198" s="83"/>
      <c r="S1198" s="84"/>
      <c r="T1198" s="84"/>
      <c r="U1198" s="85"/>
      <c r="V1198" s="171"/>
      <c r="W1198" s="172"/>
      <c r="X1198" s="79"/>
    </row>
    <row r="1199" spans="1:26" ht="16.5" customHeight="1">
      <c r="A1199" s="242"/>
      <c r="B1199" s="150" t="s">
        <v>62</v>
      </c>
      <c r="C1199" s="233" t="s">
        <v>196</v>
      </c>
      <c r="D1199" s="65">
        <f t="shared" ref="D1199:D1200" si="1128">SUM(E1085)</f>
        <v>10000</v>
      </c>
      <c r="E1199" s="64">
        <v>10000</v>
      </c>
      <c r="F1199" s="65">
        <f t="shared" ref="F1199:F1200" si="1129">SUM(G1085)</f>
        <v>8000</v>
      </c>
      <c r="G1199" s="64">
        <v>8000</v>
      </c>
      <c r="H1199" s="65">
        <f t="shared" ref="H1199:H1200" si="1130">SUM(I1085)</f>
        <v>0</v>
      </c>
      <c r="I1199" s="64">
        <v>0</v>
      </c>
      <c r="J1199" s="65">
        <f t="shared" ref="J1199:J1200" si="1131">SUM(K1085)</f>
        <v>9000</v>
      </c>
      <c r="K1199" s="64">
        <v>9000</v>
      </c>
      <c r="L1199" s="65">
        <f t="shared" ref="L1199:L1200" si="1132">SUM(M1085)</f>
        <v>9000</v>
      </c>
      <c r="M1199" s="64">
        <v>9000</v>
      </c>
      <c r="N1199" s="65">
        <f t="shared" ref="N1199:N1200" si="1133">SUM(O1085)</f>
        <v>8500</v>
      </c>
      <c r="O1199" s="64">
        <v>10000</v>
      </c>
      <c r="P1199" s="65">
        <f t="shared" ref="P1199:P1200" si="1134">SUM(Q1085)</f>
        <v>10000</v>
      </c>
      <c r="Q1199" s="64">
        <v>10000</v>
      </c>
      <c r="R1199" s="142">
        <f>SUM(D1199+F1199+H1199+J1199+L1199+N1199+P1199)/7</f>
        <v>7785.7142857142853</v>
      </c>
      <c r="S1199" s="64">
        <f>SUM(E1199+G1199+I1199+K1199+M1199+O1199+Q1199)/7</f>
        <v>8000</v>
      </c>
      <c r="T1199" s="92">
        <f>SUM(S1199-R1199)</f>
        <v>214.28571428571468</v>
      </c>
      <c r="U1199" s="93">
        <f>AVERAGE(S1199-R1199)/R1199</f>
        <v>2.7522935779816564E-2</v>
      </c>
      <c r="V1199" s="173">
        <f>MAX(E1199,G1199,I1199,K1199,M1199,O1199,Q1199)</f>
        <v>10000</v>
      </c>
      <c r="W1199" s="174">
        <f>MIN(E1199,G1199,K1199,M1199,O1199,Q1199)</f>
        <v>8000</v>
      </c>
      <c r="X1199" s="79"/>
      <c r="Z1199" s="111" t="str">
        <f t="shared" ref="Z1199:Z1203" si="1135">IF(R1199&lt;S1199,"Turun","Naik")</f>
        <v>Turun</v>
      </c>
    </row>
    <row r="1200" spans="1:26" ht="16.5" customHeight="1">
      <c r="A1200" s="217"/>
      <c r="B1200" s="140" t="s">
        <v>64</v>
      </c>
      <c r="C1200" s="227" t="s">
        <v>65</v>
      </c>
      <c r="D1200" s="65">
        <f t="shared" si="1128"/>
        <v>13000</v>
      </c>
      <c r="E1200" s="65">
        <v>10300</v>
      </c>
      <c r="F1200" s="65">
        <f t="shared" si="1129"/>
        <v>14000</v>
      </c>
      <c r="G1200" s="65">
        <v>14000</v>
      </c>
      <c r="H1200" s="65">
        <f t="shared" si="1130"/>
        <v>9000</v>
      </c>
      <c r="I1200" s="65">
        <v>9000</v>
      </c>
      <c r="J1200" s="65">
        <f t="shared" si="1131"/>
        <v>9000</v>
      </c>
      <c r="K1200" s="65">
        <v>9500</v>
      </c>
      <c r="L1200" s="65">
        <f t="shared" si="1132"/>
        <v>9000</v>
      </c>
      <c r="M1200" s="65">
        <v>9000</v>
      </c>
      <c r="N1200" s="65">
        <f t="shared" si="1133"/>
        <v>13000</v>
      </c>
      <c r="O1200" s="65">
        <v>13000</v>
      </c>
      <c r="P1200" s="65">
        <f t="shared" si="1134"/>
        <v>10000</v>
      </c>
      <c r="Q1200" s="65">
        <v>10000</v>
      </c>
      <c r="R1200" s="101">
        <f t="shared" ref="R1200" si="1136">SUM(D1200+F1200+H1200+J1200+L1200+N1200+P1200)/7</f>
        <v>11000</v>
      </c>
      <c r="S1200" s="65">
        <f t="shared" ref="S1200" si="1137">SUM(E1200+G1200+I1200+K1200+M1200+O1200+Q1200)/7</f>
        <v>10685.714285714286</v>
      </c>
      <c r="T1200" s="71">
        <f>SUM(S1200-R1200)</f>
        <v>-314.28571428571377</v>
      </c>
      <c r="U1200" s="102">
        <f>AVERAGE(S1200-R1200)/R1200</f>
        <v>-2.8571428571428525E-2</v>
      </c>
      <c r="V1200" s="103">
        <f>MAX(E1200,G1200,I1200,K1200,M1200,O1200,Q1200)</f>
        <v>14000</v>
      </c>
      <c r="W1200" s="104">
        <f>MIN(E1200,G1200,I1200,K1200,M1200,O1200,Q1200)</f>
        <v>9000</v>
      </c>
      <c r="X1200" s="79"/>
      <c r="Z1200" s="111" t="str">
        <f t="shared" si="1135"/>
        <v>Naik</v>
      </c>
    </row>
    <row r="1201" spans="1:26" ht="16.5" customHeight="1">
      <c r="A1201" s="242">
        <v>15</v>
      </c>
      <c r="B1201" s="111" t="s">
        <v>69</v>
      </c>
      <c r="C1201" s="82"/>
      <c r="D1201" s="82"/>
      <c r="E1201" s="83"/>
      <c r="F1201" s="82"/>
      <c r="G1201" s="83"/>
      <c r="H1201" s="82"/>
      <c r="I1201" s="83"/>
      <c r="J1201" s="82"/>
      <c r="K1201" s="83"/>
      <c r="L1201" s="82"/>
      <c r="M1201" s="83"/>
      <c r="N1201" s="82"/>
      <c r="O1201" s="83"/>
      <c r="P1201" s="82"/>
      <c r="Q1201" s="83"/>
      <c r="R1201" s="83"/>
      <c r="S1201" s="84"/>
      <c r="T1201" s="84"/>
      <c r="U1201" s="85"/>
      <c r="V1201" s="171"/>
      <c r="W1201" s="172"/>
      <c r="X1201" s="79"/>
      <c r="Z1201" s="111" t="str">
        <f t="shared" si="1135"/>
        <v>Naik</v>
      </c>
    </row>
    <row r="1202" spans="1:26" ht="16.5" customHeight="1">
      <c r="A1202" s="217"/>
      <c r="B1202" s="88" t="s">
        <v>155</v>
      </c>
      <c r="C1202" s="227" t="s">
        <v>71</v>
      </c>
      <c r="D1202" s="65">
        <f t="shared" ref="D1202:D1203" si="1138">SUM(E1088)</f>
        <v>450</v>
      </c>
      <c r="E1202" s="65">
        <v>450</v>
      </c>
      <c r="F1202" s="65">
        <f t="shared" ref="F1202:F1203" si="1139">SUM(G1088)</f>
        <v>750</v>
      </c>
      <c r="G1202" s="65">
        <v>750</v>
      </c>
      <c r="H1202" s="65">
        <f t="shared" ref="H1202:H1203" si="1140">SUM(I1088)</f>
        <v>625</v>
      </c>
      <c r="I1202" s="65">
        <v>625</v>
      </c>
      <c r="J1202" s="65">
        <f t="shared" ref="J1202:J1203" si="1141">SUM(K1088)</f>
        <v>750</v>
      </c>
      <c r="K1202" s="65">
        <v>750</v>
      </c>
      <c r="L1202" s="65">
        <v>750</v>
      </c>
      <c r="M1202" s="65">
        <v>750</v>
      </c>
      <c r="N1202" s="65">
        <f t="shared" ref="N1202:N1203" si="1142">SUM(O1088)</f>
        <v>400</v>
      </c>
      <c r="O1202" s="65">
        <v>400</v>
      </c>
      <c r="P1202" s="65">
        <f t="shared" ref="P1202:P1203" si="1143">SUM(Q1088)</f>
        <v>500</v>
      </c>
      <c r="Q1202" s="65">
        <v>500</v>
      </c>
      <c r="R1202" s="101">
        <f>SUM(D1202+F1202+H1202+J1202+L1202+N1202+P1202)/7</f>
        <v>603.57142857142856</v>
      </c>
      <c r="S1202" s="65">
        <f>SUM(E1202+G1202+I1202+K1202+M1202+O1202+Q1202)/7</f>
        <v>603.57142857142856</v>
      </c>
      <c r="T1202" s="71">
        <f>SUM(S1202-R1202)</f>
        <v>0</v>
      </c>
      <c r="U1202" s="102">
        <f>AVERAGE(S1202-R1202)/R1202</f>
        <v>0</v>
      </c>
      <c r="V1202" s="103">
        <f>MAX(E1202,G1202,I1202,K1202,M1202,O1202,Q1202)</f>
        <v>750</v>
      </c>
      <c r="W1202" s="104">
        <f>MIN(E1202,G1202,I1202,K1202,M1202,O1202,Q1202)</f>
        <v>400</v>
      </c>
      <c r="X1202" s="79"/>
      <c r="Z1202" s="111" t="str">
        <f t="shared" si="1135"/>
        <v>Naik</v>
      </c>
    </row>
    <row r="1203" spans="1:26" ht="16.5" customHeight="1">
      <c r="A1203" s="242"/>
      <c r="B1203" s="77" t="s">
        <v>72</v>
      </c>
      <c r="C1203" s="100" t="s">
        <v>73</v>
      </c>
      <c r="D1203" s="65">
        <f t="shared" si="1138"/>
        <v>1000</v>
      </c>
      <c r="E1203" s="66">
        <v>1000</v>
      </c>
      <c r="F1203" s="65">
        <f t="shared" si="1139"/>
        <v>1500</v>
      </c>
      <c r="G1203" s="66">
        <v>1500</v>
      </c>
      <c r="H1203" s="65">
        <f t="shared" si="1140"/>
        <v>2500</v>
      </c>
      <c r="I1203" s="66">
        <v>2500</v>
      </c>
      <c r="J1203" s="65">
        <f t="shared" si="1141"/>
        <v>1000</v>
      </c>
      <c r="K1203" s="66">
        <v>1000</v>
      </c>
      <c r="L1203" s="65">
        <f t="shared" ref="L1203" si="1144">SUM(M1089)</f>
        <v>1000</v>
      </c>
      <c r="M1203" s="66">
        <v>1000</v>
      </c>
      <c r="N1203" s="65">
        <f t="shared" si="1142"/>
        <v>1500</v>
      </c>
      <c r="O1203" s="66">
        <v>1500</v>
      </c>
      <c r="P1203" s="65">
        <f t="shared" si="1143"/>
        <v>1500</v>
      </c>
      <c r="Q1203" s="66">
        <v>1500</v>
      </c>
      <c r="R1203" s="137">
        <f>SUM(D1203+F1203+H1203+J1203+L1203+N1203+P1203)/7</f>
        <v>1428.5714285714287</v>
      </c>
      <c r="S1203" s="66">
        <f>SUM(E1203+G1203+I1203+K1203+M1203+O1203+Q1203)/7</f>
        <v>1428.5714285714287</v>
      </c>
      <c r="T1203" s="75">
        <f>SUM(S1203-R1203)</f>
        <v>0</v>
      </c>
      <c r="U1203" s="102">
        <f>AVERAGE(S1203-R1203)/R1203</f>
        <v>0</v>
      </c>
      <c r="V1203" s="103">
        <f>MAX(E1203,G1203,I1203,K1203,M1203,O1203,Q1203)</f>
        <v>2500</v>
      </c>
      <c r="W1203" s="104">
        <f>MIN(E1203,G1203,I1203,K1203,M1203,O1203,Q1203)</f>
        <v>1000</v>
      </c>
      <c r="X1203" s="95"/>
      <c r="Z1203" s="111" t="str">
        <f t="shared" si="1135"/>
        <v>Naik</v>
      </c>
    </row>
    <row r="1204" spans="1:26" ht="16.5" customHeight="1">
      <c r="A1204" s="217">
        <v>17</v>
      </c>
      <c r="B1204" s="111" t="s">
        <v>74</v>
      </c>
      <c r="C1204" s="82"/>
      <c r="D1204" s="82"/>
      <c r="E1204" s="83"/>
      <c r="F1204" s="82"/>
      <c r="G1204" s="83"/>
      <c r="H1204" s="82"/>
      <c r="I1204" s="83"/>
      <c r="J1204" s="82"/>
      <c r="K1204" s="83"/>
      <c r="L1204" s="82"/>
      <c r="M1204" s="83"/>
      <c r="N1204" s="82"/>
      <c r="O1204" s="83"/>
      <c r="P1204" s="82"/>
      <c r="Q1204" s="83"/>
      <c r="R1204" s="83"/>
      <c r="S1204" s="84"/>
      <c r="T1204" s="84"/>
      <c r="U1204" s="85"/>
      <c r="V1204" s="171"/>
      <c r="W1204" s="172"/>
      <c r="X1204" s="114"/>
    </row>
    <row r="1205" spans="1:26" ht="16.5" customHeight="1">
      <c r="A1205" s="242"/>
      <c r="B1205" s="78" t="s">
        <v>75</v>
      </c>
      <c r="C1205" s="120" t="s">
        <v>38</v>
      </c>
      <c r="D1205" s="65">
        <f t="shared" ref="D1205:D1210" si="1145">SUM(E1091)</f>
        <v>11000</v>
      </c>
      <c r="E1205" s="64">
        <v>11000</v>
      </c>
      <c r="F1205" s="65">
        <f t="shared" ref="F1205:F1210" si="1146">SUM(G1091)</f>
        <v>12000</v>
      </c>
      <c r="G1205" s="64">
        <v>12000</v>
      </c>
      <c r="H1205" s="65">
        <f t="shared" ref="H1205:H1210" si="1147">SUM(I1091)</f>
        <v>0</v>
      </c>
      <c r="I1205" s="141">
        <v>0</v>
      </c>
      <c r="J1205" s="65">
        <f t="shared" ref="J1205:J1210" si="1148">SUM(K1091)</f>
        <v>11000</v>
      </c>
      <c r="K1205" s="64">
        <v>11000</v>
      </c>
      <c r="L1205" s="65">
        <f t="shared" ref="L1205:L1210" si="1149">SUM(M1091)</f>
        <v>16000</v>
      </c>
      <c r="M1205" s="64">
        <v>12000</v>
      </c>
      <c r="N1205" s="65">
        <f t="shared" ref="N1205:N1210" si="1150">SUM(O1091)</f>
        <v>12000</v>
      </c>
      <c r="O1205" s="64">
        <v>12000</v>
      </c>
      <c r="P1205" s="65">
        <f t="shared" ref="P1205:P1210" si="1151">SUM(Q1091)</f>
        <v>0</v>
      </c>
      <c r="Q1205" s="64">
        <v>0</v>
      </c>
      <c r="R1205" s="142">
        <f t="shared" ref="R1205:R1210" si="1152">SUM(D1205+F1205+H1205+J1205+L1205+N1205+P1205)/7</f>
        <v>8857.1428571428569</v>
      </c>
      <c r="S1205" s="64">
        <f t="shared" ref="S1205:S1210" si="1153">SUM(E1205+G1205+I1205+K1205+M1205+O1205+Q1205)/7</f>
        <v>8285.7142857142862</v>
      </c>
      <c r="T1205" s="92">
        <f t="shared" ref="T1205:T1210" si="1154">SUM(S1205-R1205)</f>
        <v>-571.42857142857065</v>
      </c>
      <c r="U1205" s="102">
        <f>AVERAGE(S1205-R1205)/R1205</f>
        <v>-6.4516129032257979E-2</v>
      </c>
      <c r="V1205" s="103">
        <f>MAX(E1205,G1205,I1205,K1205,M1205,O1205,Q1205)</f>
        <v>12000</v>
      </c>
      <c r="W1205" s="104">
        <f>MIN(E1205,G1205,K1205,M1205,O1205)</f>
        <v>11000</v>
      </c>
      <c r="X1205" s="79"/>
      <c r="Z1205" s="111" t="str">
        <f t="shared" ref="Z1205:Z1210" si="1155">IF(R1205&lt;S1205,"Turun","Naik")</f>
        <v>Naik</v>
      </c>
    </row>
    <row r="1206" spans="1:26" ht="16.5" customHeight="1">
      <c r="A1206" s="217"/>
      <c r="B1206" s="106" t="s">
        <v>76</v>
      </c>
      <c r="C1206" s="120" t="s">
        <v>38</v>
      </c>
      <c r="D1206" s="65">
        <f t="shared" si="1145"/>
        <v>8000</v>
      </c>
      <c r="E1206" s="65">
        <v>8000</v>
      </c>
      <c r="F1206" s="65">
        <f t="shared" si="1146"/>
        <v>9000</v>
      </c>
      <c r="G1206" s="65">
        <v>9000</v>
      </c>
      <c r="H1206" s="65">
        <f t="shared" si="1147"/>
        <v>8000</v>
      </c>
      <c r="I1206" s="65">
        <v>8000</v>
      </c>
      <c r="J1206" s="65">
        <f t="shared" si="1148"/>
        <v>0</v>
      </c>
      <c r="K1206" s="175"/>
      <c r="L1206" s="65">
        <f t="shared" si="1149"/>
        <v>12000</v>
      </c>
      <c r="M1206" s="65">
        <v>11000</v>
      </c>
      <c r="N1206" s="65">
        <f t="shared" si="1150"/>
        <v>11000</v>
      </c>
      <c r="O1206" s="65">
        <v>11000</v>
      </c>
      <c r="P1206" s="65">
        <f t="shared" si="1151"/>
        <v>11000</v>
      </c>
      <c r="Q1206" s="65">
        <v>11000</v>
      </c>
      <c r="R1206" s="101">
        <f t="shared" si="1152"/>
        <v>8428.5714285714294</v>
      </c>
      <c r="S1206" s="65">
        <f t="shared" si="1153"/>
        <v>8285.7142857142862</v>
      </c>
      <c r="T1206" s="71">
        <f t="shared" si="1154"/>
        <v>-142.85714285714312</v>
      </c>
      <c r="U1206" s="102">
        <f t="shared" ref="U1206:U1207" si="1156">AVERAGE(S1206-R1206)/R1206</f>
        <v>-1.6949152542372909E-2</v>
      </c>
      <c r="V1206" s="103">
        <f t="shared" ref="V1206:V1207" si="1157">MAX(E1206,G1206,I1206,K1206,M1206,O1206,Q1206)</f>
        <v>11000</v>
      </c>
      <c r="W1206" s="104">
        <f>MIN(E1206,G1206,I1206,M1206,O1206,Q1206)</f>
        <v>8000</v>
      </c>
      <c r="X1206" s="79"/>
      <c r="Z1206" s="111" t="str">
        <f t="shared" si="1155"/>
        <v>Naik</v>
      </c>
    </row>
    <row r="1207" spans="1:26" ht="16.5" customHeight="1">
      <c r="A1207" s="242">
        <v>18</v>
      </c>
      <c r="B1207" s="152" t="s">
        <v>77</v>
      </c>
      <c r="C1207" s="153" t="s">
        <v>38</v>
      </c>
      <c r="D1207" s="65">
        <f t="shared" si="1145"/>
        <v>19000</v>
      </c>
      <c r="E1207" s="65">
        <v>19000</v>
      </c>
      <c r="F1207" s="65">
        <f t="shared" si="1146"/>
        <v>24000</v>
      </c>
      <c r="G1207" s="65">
        <v>24000</v>
      </c>
      <c r="H1207" s="65">
        <f t="shared" si="1147"/>
        <v>19000</v>
      </c>
      <c r="I1207" s="65">
        <v>19000</v>
      </c>
      <c r="J1207" s="65">
        <f t="shared" si="1148"/>
        <v>21000</v>
      </c>
      <c r="K1207" s="65">
        <v>19000</v>
      </c>
      <c r="L1207" s="65">
        <f t="shared" si="1149"/>
        <v>24000</v>
      </c>
      <c r="M1207" s="65">
        <v>24000</v>
      </c>
      <c r="N1207" s="65">
        <f t="shared" si="1150"/>
        <v>20000</v>
      </c>
      <c r="O1207" s="65">
        <v>21000</v>
      </c>
      <c r="P1207" s="65">
        <f t="shared" si="1151"/>
        <v>20000</v>
      </c>
      <c r="Q1207" s="65">
        <v>20000</v>
      </c>
      <c r="R1207" s="101">
        <f t="shared" si="1152"/>
        <v>21000</v>
      </c>
      <c r="S1207" s="65">
        <f t="shared" si="1153"/>
        <v>20857.142857142859</v>
      </c>
      <c r="T1207" s="71">
        <f t="shared" si="1154"/>
        <v>-142.8571428571413</v>
      </c>
      <c r="U1207" s="102">
        <f t="shared" si="1156"/>
        <v>-6.8027210884353002E-3</v>
      </c>
      <c r="V1207" s="103">
        <f t="shared" si="1157"/>
        <v>24000</v>
      </c>
      <c r="W1207" s="104">
        <f t="shared" ref="W1207" si="1158">MIN(E1207,G1207,I1207,K1207,M1207,O1207,Q1207)</f>
        <v>19000</v>
      </c>
      <c r="X1207" s="79"/>
      <c r="Z1207" s="111" t="str">
        <f t="shared" si="1155"/>
        <v>Naik</v>
      </c>
    </row>
    <row r="1208" spans="1:26" ht="16.5" customHeight="1">
      <c r="A1208" s="217">
        <v>19</v>
      </c>
      <c r="B1208" s="106" t="s">
        <v>201</v>
      </c>
      <c r="C1208" s="120" t="s">
        <v>38</v>
      </c>
      <c r="D1208" s="65">
        <f t="shared" si="1145"/>
        <v>19000</v>
      </c>
      <c r="E1208" s="65">
        <v>19000</v>
      </c>
      <c r="F1208" s="65">
        <f t="shared" si="1146"/>
        <v>24000</v>
      </c>
      <c r="G1208" s="65">
        <v>24000</v>
      </c>
      <c r="H1208" s="65">
        <f t="shared" si="1147"/>
        <v>20000</v>
      </c>
      <c r="I1208" s="65">
        <v>19000</v>
      </c>
      <c r="J1208" s="65">
        <f t="shared" si="1148"/>
        <v>22000</v>
      </c>
      <c r="K1208" s="65">
        <v>21000</v>
      </c>
      <c r="L1208" s="65">
        <f t="shared" si="1149"/>
        <v>24000</v>
      </c>
      <c r="M1208" s="65">
        <v>28000</v>
      </c>
      <c r="N1208" s="65">
        <f t="shared" si="1150"/>
        <v>21000</v>
      </c>
      <c r="O1208" s="65">
        <v>21000</v>
      </c>
      <c r="P1208" s="65">
        <f t="shared" si="1151"/>
        <v>31000</v>
      </c>
      <c r="Q1208" s="65">
        <v>31000</v>
      </c>
      <c r="R1208" s="101">
        <f t="shared" si="1152"/>
        <v>23000</v>
      </c>
      <c r="S1208" s="65">
        <f t="shared" si="1153"/>
        <v>23285.714285714286</v>
      </c>
      <c r="T1208" s="71">
        <f t="shared" si="1154"/>
        <v>285.71428571428623</v>
      </c>
      <c r="U1208" s="102">
        <f>AVERAGE(S1208-R1208)/R1208</f>
        <v>1.2422360248447228E-2</v>
      </c>
      <c r="V1208" s="103">
        <f>MAX(E1208,G1208,I1208,K1208,M1208,O1208,Q1208)</f>
        <v>31000</v>
      </c>
      <c r="W1208" s="104">
        <f>MIN(E1208,G1208,I1208,K1208,M1208,O1208,Q1208)</f>
        <v>19000</v>
      </c>
      <c r="X1208" s="79"/>
      <c r="Z1208" s="111" t="str">
        <f t="shared" si="1155"/>
        <v>Turun</v>
      </c>
    </row>
    <row r="1209" spans="1:26" ht="16.5" customHeight="1">
      <c r="A1209" s="242">
        <v>20</v>
      </c>
      <c r="B1209" s="106" t="s">
        <v>79</v>
      </c>
      <c r="C1209" s="120" t="s">
        <v>80</v>
      </c>
      <c r="D1209" s="65">
        <f t="shared" si="1145"/>
        <v>2500</v>
      </c>
      <c r="E1209" s="65">
        <v>2000</v>
      </c>
      <c r="F1209" s="65">
        <f t="shared" si="1146"/>
        <v>1700</v>
      </c>
      <c r="G1209" s="65">
        <v>1700</v>
      </c>
      <c r="H1209" s="65">
        <f t="shared" si="1147"/>
        <v>12500</v>
      </c>
      <c r="I1209" s="65">
        <v>1250</v>
      </c>
      <c r="J1209" s="65">
        <f t="shared" si="1148"/>
        <v>2000</v>
      </c>
      <c r="K1209" s="65">
        <v>2000</v>
      </c>
      <c r="L1209" s="65">
        <f t="shared" si="1149"/>
        <v>2000</v>
      </c>
      <c r="M1209" s="65">
        <v>2000</v>
      </c>
      <c r="N1209" s="65">
        <f t="shared" si="1150"/>
        <v>2000</v>
      </c>
      <c r="O1209" s="65">
        <v>2000</v>
      </c>
      <c r="P1209" s="65">
        <f t="shared" si="1151"/>
        <v>1500</v>
      </c>
      <c r="Q1209" s="65">
        <v>1500</v>
      </c>
      <c r="R1209" s="101">
        <f t="shared" si="1152"/>
        <v>3457.1428571428573</v>
      </c>
      <c r="S1209" s="65">
        <f t="shared" si="1153"/>
        <v>1778.5714285714287</v>
      </c>
      <c r="T1209" s="71">
        <f t="shared" si="1154"/>
        <v>-1678.5714285714287</v>
      </c>
      <c r="U1209" s="102">
        <f>AVERAGE(S1209-R1209)/R1209</f>
        <v>-0.48553719008264462</v>
      </c>
      <c r="V1209" s="103">
        <f>MAX(E1209,G1209,I1209,K1209,M1209,O1209,Q1209)</f>
        <v>2000</v>
      </c>
      <c r="W1209" s="104">
        <f>MIN(E1209,G1209,I1209,K1209,M1209,O1209,Q1209)</f>
        <v>1250</v>
      </c>
      <c r="X1209" s="79"/>
      <c r="Z1209" s="111" t="str">
        <f t="shared" si="1155"/>
        <v>Naik</v>
      </c>
    </row>
    <row r="1210" spans="1:26" ht="16.5" customHeight="1">
      <c r="A1210" s="217">
        <v>21</v>
      </c>
      <c r="B1210" s="146" t="s">
        <v>197</v>
      </c>
      <c r="C1210" s="154" t="s">
        <v>38</v>
      </c>
      <c r="D1210" s="65">
        <f t="shared" si="1145"/>
        <v>8000</v>
      </c>
      <c r="E1210" s="65">
        <v>6000</v>
      </c>
      <c r="F1210" s="65">
        <f t="shared" si="1146"/>
        <v>10000</v>
      </c>
      <c r="G1210" s="65">
        <v>10000</v>
      </c>
      <c r="H1210" s="65">
        <f t="shared" si="1147"/>
        <v>7000</v>
      </c>
      <c r="I1210" s="65">
        <v>7000</v>
      </c>
      <c r="J1210" s="65">
        <f t="shared" si="1148"/>
        <v>11000</v>
      </c>
      <c r="K1210" s="65">
        <v>11000</v>
      </c>
      <c r="L1210" s="65">
        <f t="shared" si="1149"/>
        <v>18000</v>
      </c>
      <c r="M1210" s="65">
        <v>18000</v>
      </c>
      <c r="N1210" s="65">
        <f t="shared" si="1150"/>
        <v>19000</v>
      </c>
      <c r="O1210" s="65">
        <v>19000</v>
      </c>
      <c r="P1210" s="65">
        <f t="shared" si="1151"/>
        <v>12000</v>
      </c>
      <c r="Q1210" s="65">
        <v>12000</v>
      </c>
      <c r="R1210" s="101">
        <f t="shared" si="1152"/>
        <v>12142.857142857143</v>
      </c>
      <c r="S1210" s="65">
        <f t="shared" si="1153"/>
        <v>11857.142857142857</v>
      </c>
      <c r="T1210" s="71">
        <f t="shared" si="1154"/>
        <v>-285.71428571428623</v>
      </c>
      <c r="U1210" s="102">
        <f>AVERAGE(S1210-R1210)/R1210</f>
        <v>-2.3529411764705924E-2</v>
      </c>
      <c r="V1210" s="103">
        <f>MAX(E1210,G1210,I1210,K1210,M1210,O1210,Q1210)</f>
        <v>19000</v>
      </c>
      <c r="W1210" s="104">
        <f>MIN(E1210,G1210,I1210,K1210,M1210,O1210,Q1210)</f>
        <v>6000</v>
      </c>
      <c r="X1210" s="79"/>
      <c r="Z1210" s="111" t="str">
        <f t="shared" si="1155"/>
        <v>Naik</v>
      </c>
    </row>
    <row r="1211" spans="1:26" ht="16.5" customHeight="1">
      <c r="A1211" s="217">
        <v>22</v>
      </c>
      <c r="B1211" s="149" t="s">
        <v>82</v>
      </c>
      <c r="C1211" s="82"/>
      <c r="D1211" s="82"/>
      <c r="E1211" s="83"/>
      <c r="F1211" s="82"/>
      <c r="G1211" s="83"/>
      <c r="H1211" s="82"/>
      <c r="I1211" s="83"/>
      <c r="J1211" s="82"/>
      <c r="K1211" s="83"/>
      <c r="L1211" s="82"/>
      <c r="M1211" s="83"/>
      <c r="N1211" s="82"/>
      <c r="O1211" s="83"/>
      <c r="P1211" s="82"/>
      <c r="Q1211" s="83"/>
      <c r="R1211" s="83"/>
      <c r="S1211" s="84"/>
      <c r="T1211" s="84"/>
      <c r="U1211" s="85"/>
      <c r="V1211" s="171"/>
      <c r="W1211" s="172"/>
      <c r="X1211" s="95"/>
    </row>
    <row r="1212" spans="1:26" ht="16.5" customHeight="1">
      <c r="A1212" s="216"/>
      <c r="B1212" s="143" t="s">
        <v>83</v>
      </c>
      <c r="C1212" s="107" t="s">
        <v>38</v>
      </c>
      <c r="D1212" s="65">
        <f t="shared" ref="D1212:D1215" si="1159">SUM(E1098)</f>
        <v>80000</v>
      </c>
      <c r="E1212" s="66">
        <v>80000</v>
      </c>
      <c r="F1212" s="65">
        <f t="shared" ref="F1212:F1215" si="1160">SUM(G1098)</f>
        <v>120000</v>
      </c>
      <c r="G1212" s="66">
        <v>120000</v>
      </c>
      <c r="H1212" s="65">
        <f t="shared" ref="H1212:H1215" si="1161">SUM(I1098)</f>
        <v>100000</v>
      </c>
      <c r="I1212" s="66">
        <v>100000</v>
      </c>
      <c r="J1212" s="65">
        <f t="shared" ref="J1212:J1215" si="1162">SUM(K1098)</f>
        <v>90000</v>
      </c>
      <c r="K1212" s="66">
        <v>90000</v>
      </c>
      <c r="L1212" s="65">
        <f t="shared" ref="L1212:L1215" si="1163">SUM(M1098)</f>
        <v>90000</v>
      </c>
      <c r="M1212" s="66">
        <v>90000</v>
      </c>
      <c r="N1212" s="65">
        <f t="shared" ref="N1212:N1215" si="1164">SUM(O1098)</f>
        <v>65000</v>
      </c>
      <c r="O1212" s="66">
        <v>65000</v>
      </c>
      <c r="P1212" s="65">
        <f t="shared" ref="P1212:P1215" si="1165">SUM(Q1098)</f>
        <v>80000</v>
      </c>
      <c r="Q1212" s="66">
        <v>80000</v>
      </c>
      <c r="R1212" s="137">
        <f>SUM(D1212+F1212+H1212+J1212+L1212+N1212+P1212)/7</f>
        <v>89285.71428571429</v>
      </c>
      <c r="S1212" s="66">
        <f>SUM(E1212+G1212+I1212+K1212+M1212+O1212+Q1212)/7</f>
        <v>89285.71428571429</v>
      </c>
      <c r="T1212" s="75">
        <f>SUM(S1212-R1212)</f>
        <v>0</v>
      </c>
      <c r="U1212" s="76">
        <f>AVERAGE(S1212-R1212)/R1212</f>
        <v>0</v>
      </c>
      <c r="V1212" s="108">
        <f>MAX(E1212,G1212,I1212,K1212,M1212,O1212,Q1212)</f>
        <v>120000</v>
      </c>
      <c r="W1212" s="109">
        <f>MIN(E1212,G1212,I1212,K1212,M1212,O1212,Q1212)</f>
        <v>65000</v>
      </c>
      <c r="X1212" s="242"/>
      <c r="Z1212" s="111" t="str">
        <f t="shared" ref="Z1212:Z1215" si="1166">IF(R1212&lt;S1212,"Turun","Naik")</f>
        <v>Naik</v>
      </c>
    </row>
    <row r="1213" spans="1:26" ht="16.5" customHeight="1">
      <c r="A1213" s="242"/>
      <c r="B1213" s="79" t="s">
        <v>84</v>
      </c>
      <c r="C1213" s="242" t="s">
        <v>38</v>
      </c>
      <c r="D1213" s="65">
        <f t="shared" si="1159"/>
        <v>30000</v>
      </c>
      <c r="E1213" s="65">
        <v>30000</v>
      </c>
      <c r="F1213" s="65">
        <f t="shared" si="1160"/>
        <v>30000</v>
      </c>
      <c r="G1213" s="65">
        <v>30000</v>
      </c>
      <c r="H1213" s="65">
        <f t="shared" si="1161"/>
        <v>32000</v>
      </c>
      <c r="I1213" s="65">
        <v>28000</v>
      </c>
      <c r="J1213" s="65">
        <f t="shared" si="1162"/>
        <v>32000</v>
      </c>
      <c r="K1213" s="65">
        <v>32000</v>
      </c>
      <c r="L1213" s="65">
        <f t="shared" si="1163"/>
        <v>35000</v>
      </c>
      <c r="M1213" s="65">
        <v>35000</v>
      </c>
      <c r="N1213" s="65">
        <f t="shared" si="1164"/>
        <v>30000</v>
      </c>
      <c r="O1213" s="65">
        <v>30000</v>
      </c>
      <c r="P1213" s="65">
        <f t="shared" si="1165"/>
        <v>30000</v>
      </c>
      <c r="Q1213" s="65">
        <v>30000</v>
      </c>
      <c r="R1213" s="101">
        <v>22000</v>
      </c>
      <c r="S1213" s="65">
        <v>22000</v>
      </c>
      <c r="T1213" s="71">
        <f>SUM(S1213-R1213)</f>
        <v>0</v>
      </c>
      <c r="U1213" s="102">
        <f>AVERAGE(S1213-R1213)/R1213</f>
        <v>0</v>
      </c>
      <c r="V1213" s="103">
        <f>MAX(E1213,G1213,I1213,K1213,M1213,O1213,Q1213)</f>
        <v>35000</v>
      </c>
      <c r="W1213" s="104">
        <f>MIN(E1213,G1213,I1213,K1213,M1213,O1213,Q1213)</f>
        <v>28000</v>
      </c>
      <c r="X1213" s="242"/>
      <c r="Z1213" s="111" t="str">
        <f t="shared" si="1166"/>
        <v>Naik</v>
      </c>
    </row>
    <row r="1214" spans="1:26" ht="16.5" customHeight="1">
      <c r="A1214" s="170">
        <v>23</v>
      </c>
      <c r="B1214" s="95" t="s">
        <v>85</v>
      </c>
      <c r="C1214" s="234" t="s">
        <v>38</v>
      </c>
      <c r="D1214" s="65">
        <f t="shared" si="1159"/>
        <v>3000</v>
      </c>
      <c r="E1214" s="64">
        <v>3000</v>
      </c>
      <c r="F1214" s="65">
        <f t="shared" si="1160"/>
        <v>4000</v>
      </c>
      <c r="G1214" s="64">
        <v>4000</v>
      </c>
      <c r="H1214" s="65">
        <f t="shared" si="1161"/>
        <v>3000</v>
      </c>
      <c r="I1214" s="64">
        <v>3000</v>
      </c>
      <c r="J1214" s="65">
        <f t="shared" si="1162"/>
        <v>4000</v>
      </c>
      <c r="K1214" s="64">
        <v>3500</v>
      </c>
      <c r="L1214" s="65">
        <f t="shared" si="1163"/>
        <v>6000</v>
      </c>
      <c r="M1214" s="64">
        <v>6000</v>
      </c>
      <c r="N1214" s="65">
        <f t="shared" si="1164"/>
        <v>3000</v>
      </c>
      <c r="O1214" s="64">
        <v>4000</v>
      </c>
      <c r="P1214" s="65">
        <f t="shared" si="1165"/>
        <v>3000</v>
      </c>
      <c r="Q1214" s="64">
        <v>3000</v>
      </c>
      <c r="R1214" s="142">
        <f>SUM(D1214+F1214+H1214+J1214+L1214+N1214+P1214)/7</f>
        <v>3714.2857142857142</v>
      </c>
      <c r="S1214" s="64">
        <f>SUM(E1214+G1214+I1214+K1214+M1214+O1214+Q1214)/7</f>
        <v>3785.7142857142858</v>
      </c>
      <c r="T1214" s="92">
        <f>SUM(S1214-R1214)</f>
        <v>71.428571428571558</v>
      </c>
      <c r="U1214" s="94">
        <f>AVERAGE(S1214-R1214)/R1214</f>
        <v>1.9230769230769267E-2</v>
      </c>
      <c r="V1214" s="173">
        <f>MAX(E1214,G1214,I1214,K1214,M1214,O1214,Q1214)</f>
        <v>6000</v>
      </c>
      <c r="W1214" s="174">
        <f>MIN(E1214,G1214,I1214,K1214,M1214,O1214,Q1214)</f>
        <v>3000</v>
      </c>
      <c r="X1214" s="242"/>
      <c r="Z1214" s="111" t="str">
        <f t="shared" si="1166"/>
        <v>Turun</v>
      </c>
    </row>
    <row r="1215" spans="1:26" ht="16.5" customHeight="1">
      <c r="A1215" s="170">
        <v>24</v>
      </c>
      <c r="B1215" s="95" t="s">
        <v>86</v>
      </c>
      <c r="C1215" s="234" t="s">
        <v>87</v>
      </c>
      <c r="D1215" s="65">
        <f t="shared" si="1159"/>
        <v>19500</v>
      </c>
      <c r="E1215" s="64">
        <v>19500</v>
      </c>
      <c r="F1215" s="65">
        <f t="shared" si="1160"/>
        <v>16000</v>
      </c>
      <c r="G1215" s="64">
        <v>16000</v>
      </c>
      <c r="H1215" s="65">
        <f t="shared" si="1161"/>
        <v>18000</v>
      </c>
      <c r="I1215" s="64">
        <v>18000</v>
      </c>
      <c r="J1215" s="65">
        <f t="shared" si="1162"/>
        <v>20000</v>
      </c>
      <c r="K1215" s="64">
        <v>20000</v>
      </c>
      <c r="L1215" s="65">
        <f t="shared" si="1163"/>
        <v>20000</v>
      </c>
      <c r="M1215" s="64">
        <v>20000</v>
      </c>
      <c r="N1215" s="65">
        <f t="shared" si="1164"/>
        <v>19000</v>
      </c>
      <c r="O1215" s="64">
        <v>19000</v>
      </c>
      <c r="P1215" s="65">
        <f t="shared" si="1165"/>
        <v>18000</v>
      </c>
      <c r="Q1215" s="64">
        <v>19000</v>
      </c>
      <c r="R1215" s="142">
        <f>SUM(D1215+F1215+H1215+J1215+L1215+N1215+P1215)/7</f>
        <v>18642.857142857141</v>
      </c>
      <c r="S1215" s="64">
        <f>SUM(E1215+G1215+I1215+K1215+M1215+O1215+Q1215)/7</f>
        <v>18785.714285714286</v>
      </c>
      <c r="T1215" s="92">
        <f>SUM(S1215-R1215)</f>
        <v>142.85714285714494</v>
      </c>
      <c r="U1215" s="94">
        <f>AVERAGE(S1215-R1215)/R1215</f>
        <v>7.662835249042258E-3</v>
      </c>
      <c r="V1215" s="173">
        <f>MAX(E1215,G1215,I1215,K1215,M1215,O1215,Q1215)</f>
        <v>20000</v>
      </c>
      <c r="W1215" s="174">
        <f>MIN(E1215,G1215,I1215,K1215,M1215,O1215,Q1215)</f>
        <v>16000</v>
      </c>
      <c r="X1215" s="242"/>
      <c r="Z1215" s="111" t="str">
        <f t="shared" si="1166"/>
        <v>Turun</v>
      </c>
    </row>
    <row r="1216" spans="1:26" ht="16.5" customHeight="1">
      <c r="A1216" s="126"/>
      <c r="B1216" s="126"/>
      <c r="C1216" s="126"/>
      <c r="D1216" s="126"/>
      <c r="E1216" s="126"/>
      <c r="F1216" s="126"/>
      <c r="G1216" s="126"/>
      <c r="H1216" s="126"/>
      <c r="I1216" s="126"/>
      <c r="J1216" s="126"/>
      <c r="K1216" s="126"/>
      <c r="L1216" s="126" t="s">
        <v>88</v>
      </c>
      <c r="M1216" s="126"/>
      <c r="N1216" s="126"/>
      <c r="O1216" s="126" t="s">
        <v>138</v>
      </c>
      <c r="P1216" s="126"/>
      <c r="Q1216" s="126"/>
      <c r="R1216" s="126"/>
      <c r="S1216" s="126"/>
      <c r="T1216" s="126"/>
      <c r="U1216" s="126"/>
      <c r="V1216" s="126"/>
      <c r="W1216" s="126"/>
      <c r="X1216" s="126"/>
    </row>
    <row r="1217" spans="1:26" ht="16.5" customHeight="1">
      <c r="A1217" s="126"/>
      <c r="B1217" s="126"/>
      <c r="C1217" s="126"/>
      <c r="D1217" s="126"/>
      <c r="E1217" s="126"/>
      <c r="F1217" s="126"/>
      <c r="G1217" s="126"/>
      <c r="H1217" s="126"/>
      <c r="I1217" s="126"/>
      <c r="J1217" s="126"/>
      <c r="K1217" s="126"/>
      <c r="L1217" s="126"/>
      <c r="M1217" s="126"/>
      <c r="N1217" s="126"/>
      <c r="O1217" s="126"/>
      <c r="P1217" s="126"/>
      <c r="Q1217" s="126"/>
      <c r="R1217" s="126"/>
      <c r="S1217" s="126"/>
      <c r="T1217" s="126"/>
      <c r="U1217" s="126"/>
      <c r="V1217" s="126"/>
      <c r="W1217" s="126"/>
      <c r="X1217" s="126"/>
    </row>
    <row r="1218" spans="1:26" ht="16.5" customHeight="1">
      <c r="A1218" s="126"/>
      <c r="B1218" s="126"/>
      <c r="C1218" s="126"/>
      <c r="D1218" s="126"/>
      <c r="E1218" s="126"/>
      <c r="F1218" s="126"/>
      <c r="G1218" s="126"/>
      <c r="H1218" s="126"/>
      <c r="I1218" s="126"/>
      <c r="J1218" s="126"/>
      <c r="K1218" s="126"/>
      <c r="L1218" s="126"/>
      <c r="M1218" s="126"/>
      <c r="N1218" s="126"/>
      <c r="O1218" s="126"/>
      <c r="P1218" s="126"/>
      <c r="Q1218" s="126"/>
      <c r="R1218" s="126"/>
      <c r="S1218" s="126"/>
      <c r="T1218" s="126"/>
      <c r="U1218" s="126"/>
      <c r="V1218" s="126"/>
      <c r="W1218" s="126"/>
      <c r="X1218" s="126"/>
    </row>
    <row r="1219" spans="1:26" ht="16.5" customHeight="1">
      <c r="A1219" s="126"/>
      <c r="B1219" s="126"/>
      <c r="C1219" s="126"/>
      <c r="D1219" s="126"/>
      <c r="E1219" s="126"/>
      <c r="F1219" s="126"/>
      <c r="G1219" s="126"/>
      <c r="H1219" s="126"/>
      <c r="I1219" s="126"/>
      <c r="J1219" s="126"/>
      <c r="K1219" s="126"/>
      <c r="L1219" s="126"/>
      <c r="M1219" s="126"/>
      <c r="N1219" s="126"/>
      <c r="O1219" s="126"/>
      <c r="P1219" s="126"/>
      <c r="Q1219" s="126"/>
      <c r="R1219" s="126"/>
      <c r="S1219" s="126"/>
      <c r="T1219" s="126"/>
      <c r="U1219" s="126"/>
      <c r="V1219" s="126"/>
      <c r="W1219" s="126"/>
      <c r="X1219" s="126"/>
    </row>
    <row r="1220" spans="1:26" ht="16.5" customHeight="1">
      <c r="A1220" s="126"/>
      <c r="B1220" s="126"/>
      <c r="C1220" s="126"/>
      <c r="D1220" s="126"/>
      <c r="E1220" s="126"/>
      <c r="F1220" s="126"/>
      <c r="G1220" s="126"/>
      <c r="H1220" s="126"/>
      <c r="I1220" s="126"/>
      <c r="J1220" s="126"/>
      <c r="K1220" s="126"/>
      <c r="L1220" s="126"/>
      <c r="M1220" s="126"/>
      <c r="N1220" s="126"/>
      <c r="O1220" s="126"/>
      <c r="P1220" s="126"/>
      <c r="Q1220" s="126"/>
      <c r="R1220" s="126"/>
      <c r="S1220" s="126"/>
      <c r="T1220" s="126"/>
      <c r="U1220" s="126"/>
      <c r="V1220" s="126"/>
      <c r="W1220" s="126"/>
      <c r="X1220" s="126"/>
    </row>
    <row r="1221" spans="1:26" ht="16.5" customHeight="1">
      <c r="A1221" s="126"/>
      <c r="B1221" s="126"/>
      <c r="C1221" s="126"/>
      <c r="D1221" s="126"/>
      <c r="E1221" s="126"/>
      <c r="F1221" s="126"/>
      <c r="G1221" s="126"/>
      <c r="H1221" s="126"/>
      <c r="I1221" s="126"/>
      <c r="J1221" s="126"/>
      <c r="K1221" s="126"/>
      <c r="L1221" s="126"/>
      <c r="M1221" s="126"/>
      <c r="N1221" s="126"/>
      <c r="O1221" s="126"/>
      <c r="P1221" s="126"/>
      <c r="Q1221" s="126"/>
      <c r="R1221" s="126"/>
      <c r="S1221" s="126"/>
      <c r="T1221" s="126"/>
      <c r="U1221" s="126"/>
      <c r="V1221" s="126"/>
      <c r="W1221" s="126"/>
      <c r="X1221" s="126"/>
    </row>
    <row r="1222" spans="1:26" ht="16.5" customHeight="1">
      <c r="A1222" s="122" t="s">
        <v>89</v>
      </c>
      <c r="B1222" s="271" t="s">
        <v>90</v>
      </c>
      <c r="C1222" s="271"/>
      <c r="D1222" s="126"/>
      <c r="E1222" s="126"/>
      <c r="F1222" s="126"/>
      <c r="G1222" s="126"/>
      <c r="H1222" s="126"/>
      <c r="I1222" s="126"/>
      <c r="J1222" s="126"/>
      <c r="K1222" s="126"/>
      <c r="L1222" s="126"/>
      <c r="M1222" s="126"/>
      <c r="N1222" s="126"/>
      <c r="O1222" s="126"/>
      <c r="P1222" s="126"/>
      <c r="Q1222" s="126"/>
      <c r="R1222" s="126"/>
      <c r="S1222" s="126"/>
      <c r="T1222" s="126"/>
      <c r="U1222" s="126"/>
      <c r="V1222" s="126"/>
      <c r="W1222" s="126"/>
      <c r="X1222" s="126"/>
    </row>
    <row r="1223" spans="1:26" ht="16.5" customHeight="1">
      <c r="A1223" s="79">
        <v>1</v>
      </c>
      <c r="B1223" s="81" t="s">
        <v>91</v>
      </c>
      <c r="C1223" s="81"/>
      <c r="D1223" s="156"/>
      <c r="E1223" s="156"/>
      <c r="F1223" s="156"/>
      <c r="G1223" s="156"/>
      <c r="H1223" s="156"/>
      <c r="I1223" s="156"/>
      <c r="J1223" s="156"/>
      <c r="K1223" s="156"/>
      <c r="L1223" s="156"/>
      <c r="M1223" s="156"/>
      <c r="N1223" s="156"/>
      <c r="O1223" s="156"/>
      <c r="P1223" s="156"/>
      <c r="Q1223" s="156"/>
      <c r="R1223" s="156"/>
      <c r="S1223" s="156"/>
      <c r="T1223" s="156"/>
      <c r="U1223" s="156"/>
      <c r="V1223" s="156"/>
      <c r="W1223" s="156"/>
      <c r="X1223" s="88"/>
    </row>
    <row r="1224" spans="1:26" ht="16.5" customHeight="1">
      <c r="A1224" s="118"/>
      <c r="B1224" s="77" t="s">
        <v>92</v>
      </c>
      <c r="C1224" s="100" t="s">
        <v>93</v>
      </c>
      <c r="D1224" s="64">
        <f>SUM(E1110)</f>
        <v>71000</v>
      </c>
      <c r="E1224" s="64">
        <v>71000</v>
      </c>
      <c r="F1224" s="64">
        <f>SUM(G1110)</f>
        <v>71000</v>
      </c>
      <c r="G1224" s="64">
        <v>71000</v>
      </c>
      <c r="H1224" s="64">
        <f>SUM(I1110)</f>
        <v>71000</v>
      </c>
      <c r="I1224" s="64">
        <v>71000</v>
      </c>
      <c r="J1224" s="64">
        <f>SUM(K1110)</f>
        <v>71000</v>
      </c>
      <c r="K1224" s="64">
        <v>71000</v>
      </c>
      <c r="L1224" s="64">
        <f>SUM(M1110)</f>
        <v>71000</v>
      </c>
      <c r="M1224" s="64">
        <v>71000</v>
      </c>
      <c r="N1224" s="64">
        <f>SUM(O1110)</f>
        <v>71000</v>
      </c>
      <c r="O1224" s="64">
        <v>71000</v>
      </c>
      <c r="P1224" s="64">
        <f>SUM(Q1110)</f>
        <v>71000</v>
      </c>
      <c r="Q1224" s="64">
        <v>71000</v>
      </c>
      <c r="R1224" s="65">
        <f t="shared" ref="R1224:R1230" si="1167">SUM(D1224+F1224+H1224+J1224+L1224+N1224+P1224)/7</f>
        <v>71000</v>
      </c>
      <c r="S1224" s="66">
        <f t="shared" ref="S1224:S1231" si="1168">SUM(E1224+G1224+I1224+K1224+M1224+O1224+Q1224)/7</f>
        <v>71000</v>
      </c>
      <c r="T1224" s="67">
        <f t="shared" ref="T1224:T1231" si="1169">SUM(S1224-R1224)</f>
        <v>0</v>
      </c>
      <c r="U1224" s="68">
        <f t="shared" ref="U1224:U1231" si="1170">AVERAGE(S1224-R1224)/R1224</f>
        <v>0</v>
      </c>
      <c r="V1224" s="69">
        <f t="shared" ref="V1224:V1231" si="1171">MAX(E1224,G1224,I1224,K1224,M1224,O1224,Q1224)</f>
        <v>71000</v>
      </c>
      <c r="W1224" s="70">
        <f t="shared" ref="W1224:W1231" si="1172">MIN(E1224,G1224,I1224,K1224,M1224,O1224,Q1224)</f>
        <v>71000</v>
      </c>
      <c r="X1224" s="95"/>
      <c r="Z1224" s="111" t="str">
        <f t="shared" ref="Z1224:Z1231" si="1173">IF(R1224&lt;S1224,"Turun","Naik")</f>
        <v>Naik</v>
      </c>
    </row>
    <row r="1225" spans="1:26" ht="16.5" customHeight="1">
      <c r="A1225" s="119"/>
      <c r="B1225" s="78" t="s">
        <v>94</v>
      </c>
      <c r="C1225" s="120" t="s">
        <v>93</v>
      </c>
      <c r="D1225" s="64">
        <f t="shared" ref="D1225:D1231" si="1174">SUM(E1111)</f>
        <v>56500</v>
      </c>
      <c r="E1225" s="64">
        <v>56500</v>
      </c>
      <c r="F1225" s="64">
        <f t="shared" ref="F1225:F1231" si="1175">SUM(G1111)</f>
        <v>56500</v>
      </c>
      <c r="G1225" s="64">
        <v>56500</v>
      </c>
      <c r="H1225" s="64">
        <f t="shared" ref="H1225:H1231" si="1176">SUM(I1111)</f>
        <v>56500</v>
      </c>
      <c r="I1225" s="64">
        <v>56500</v>
      </c>
      <c r="J1225" s="64">
        <f t="shared" ref="J1225:J1231" si="1177">SUM(K1111)</f>
        <v>56500</v>
      </c>
      <c r="K1225" s="64">
        <v>56500</v>
      </c>
      <c r="L1225" s="64">
        <f t="shared" ref="L1225:L1231" si="1178">SUM(M1111)</f>
        <v>56500</v>
      </c>
      <c r="M1225" s="64">
        <v>56500</v>
      </c>
      <c r="N1225" s="64">
        <f t="shared" ref="N1225:N1231" si="1179">SUM(O1111)</f>
        <v>56500</v>
      </c>
      <c r="O1225" s="64">
        <v>56500</v>
      </c>
      <c r="P1225" s="64">
        <f t="shared" ref="P1225:P1231" si="1180">SUM(Q1111)</f>
        <v>56500</v>
      </c>
      <c r="Q1225" s="64">
        <v>56500</v>
      </c>
      <c r="R1225" s="65">
        <f t="shared" si="1167"/>
        <v>56500</v>
      </c>
      <c r="S1225" s="66">
        <f t="shared" si="1168"/>
        <v>56500</v>
      </c>
      <c r="T1225" s="71">
        <f t="shared" si="1169"/>
        <v>0</v>
      </c>
      <c r="U1225" s="72">
        <f t="shared" si="1170"/>
        <v>0</v>
      </c>
      <c r="V1225" s="73">
        <f t="shared" si="1171"/>
        <v>56500</v>
      </c>
      <c r="W1225" s="74">
        <f t="shared" si="1172"/>
        <v>56500</v>
      </c>
      <c r="X1225" s="79"/>
      <c r="Z1225" s="111" t="str">
        <f t="shared" si="1173"/>
        <v>Naik</v>
      </c>
    </row>
    <row r="1226" spans="1:26" ht="16.5" customHeight="1">
      <c r="A1226" s="79"/>
      <c r="B1226" s="79" t="s">
        <v>95</v>
      </c>
      <c r="C1226" s="100" t="s">
        <v>93</v>
      </c>
      <c r="D1226" s="64">
        <f t="shared" si="1174"/>
        <v>69000</v>
      </c>
      <c r="E1226" s="64">
        <v>69000</v>
      </c>
      <c r="F1226" s="64">
        <f t="shared" si="1175"/>
        <v>69000</v>
      </c>
      <c r="G1226" s="64">
        <v>69000</v>
      </c>
      <c r="H1226" s="64">
        <f t="shared" si="1176"/>
        <v>69000</v>
      </c>
      <c r="I1226" s="64">
        <v>69000</v>
      </c>
      <c r="J1226" s="64">
        <f t="shared" si="1177"/>
        <v>69000</v>
      </c>
      <c r="K1226" s="64">
        <v>69000</v>
      </c>
      <c r="L1226" s="64">
        <f t="shared" si="1178"/>
        <v>69000</v>
      </c>
      <c r="M1226" s="64">
        <v>69000</v>
      </c>
      <c r="N1226" s="64">
        <f t="shared" si="1179"/>
        <v>69000</v>
      </c>
      <c r="O1226" s="64">
        <v>69000</v>
      </c>
      <c r="P1226" s="64">
        <f t="shared" si="1180"/>
        <v>69000</v>
      </c>
      <c r="Q1226" s="64">
        <v>69000</v>
      </c>
      <c r="R1226" s="65">
        <f t="shared" si="1167"/>
        <v>69000</v>
      </c>
      <c r="S1226" s="66">
        <f t="shared" si="1168"/>
        <v>69000</v>
      </c>
      <c r="T1226" s="75">
        <f t="shared" si="1169"/>
        <v>0</v>
      </c>
      <c r="U1226" s="76">
        <f t="shared" si="1170"/>
        <v>0</v>
      </c>
      <c r="V1226" s="73">
        <f t="shared" si="1171"/>
        <v>69000</v>
      </c>
      <c r="W1226" s="74">
        <f t="shared" si="1172"/>
        <v>69000</v>
      </c>
      <c r="X1226" s="79"/>
      <c r="Z1226" s="111" t="str">
        <f t="shared" si="1173"/>
        <v>Naik</v>
      </c>
    </row>
    <row r="1227" spans="1:26" ht="16.5" customHeight="1">
      <c r="A1227" s="79"/>
      <c r="B1227" s="79" t="s">
        <v>96</v>
      </c>
      <c r="C1227" s="120" t="s">
        <v>93</v>
      </c>
      <c r="D1227" s="64">
        <f t="shared" si="1174"/>
        <v>58000</v>
      </c>
      <c r="E1227" s="64">
        <v>58000</v>
      </c>
      <c r="F1227" s="64">
        <f t="shared" si="1175"/>
        <v>58000</v>
      </c>
      <c r="G1227" s="64">
        <v>58000</v>
      </c>
      <c r="H1227" s="64">
        <f t="shared" si="1176"/>
        <v>58000</v>
      </c>
      <c r="I1227" s="64">
        <v>58000</v>
      </c>
      <c r="J1227" s="64">
        <f t="shared" si="1177"/>
        <v>58000</v>
      </c>
      <c r="K1227" s="64">
        <v>58000</v>
      </c>
      <c r="L1227" s="64">
        <f t="shared" si="1178"/>
        <v>58000</v>
      </c>
      <c r="M1227" s="64">
        <v>58000</v>
      </c>
      <c r="N1227" s="64">
        <f t="shared" si="1179"/>
        <v>58000</v>
      </c>
      <c r="O1227" s="64">
        <v>58000</v>
      </c>
      <c r="P1227" s="64">
        <f t="shared" si="1180"/>
        <v>58000</v>
      </c>
      <c r="Q1227" s="64">
        <v>58000</v>
      </c>
      <c r="R1227" s="65">
        <f t="shared" si="1167"/>
        <v>58000</v>
      </c>
      <c r="S1227" s="66">
        <f t="shared" si="1168"/>
        <v>58000</v>
      </c>
      <c r="T1227" s="71">
        <f t="shared" si="1169"/>
        <v>0</v>
      </c>
      <c r="U1227" s="72">
        <f t="shared" si="1170"/>
        <v>0</v>
      </c>
      <c r="V1227" s="73">
        <f t="shared" si="1171"/>
        <v>58000</v>
      </c>
      <c r="W1227" s="74">
        <f t="shared" si="1172"/>
        <v>58000</v>
      </c>
      <c r="X1227" s="79"/>
      <c r="Z1227" s="111" t="str">
        <f t="shared" si="1173"/>
        <v>Naik</v>
      </c>
    </row>
    <row r="1228" spans="1:26" ht="16.5" customHeight="1">
      <c r="A1228" s="79"/>
      <c r="B1228" s="79" t="s">
        <v>97</v>
      </c>
      <c r="C1228" s="120" t="s">
        <v>93</v>
      </c>
      <c r="D1228" s="64">
        <f t="shared" si="1174"/>
        <v>67000</v>
      </c>
      <c r="E1228" s="64">
        <v>67000</v>
      </c>
      <c r="F1228" s="64">
        <f t="shared" si="1175"/>
        <v>67000</v>
      </c>
      <c r="G1228" s="64">
        <v>67000</v>
      </c>
      <c r="H1228" s="64">
        <f t="shared" si="1176"/>
        <v>67000</v>
      </c>
      <c r="I1228" s="64">
        <v>67000</v>
      </c>
      <c r="J1228" s="64">
        <f t="shared" si="1177"/>
        <v>67000</v>
      </c>
      <c r="K1228" s="64">
        <v>67000</v>
      </c>
      <c r="L1228" s="64">
        <f t="shared" si="1178"/>
        <v>67000</v>
      </c>
      <c r="M1228" s="64">
        <v>67000</v>
      </c>
      <c r="N1228" s="64">
        <f t="shared" si="1179"/>
        <v>67000</v>
      </c>
      <c r="O1228" s="64">
        <v>67000</v>
      </c>
      <c r="P1228" s="64">
        <f t="shared" si="1180"/>
        <v>67000</v>
      </c>
      <c r="Q1228" s="64">
        <v>67000</v>
      </c>
      <c r="R1228" s="65">
        <f t="shared" si="1167"/>
        <v>67000</v>
      </c>
      <c r="S1228" s="66">
        <f t="shared" si="1168"/>
        <v>67000</v>
      </c>
      <c r="T1228" s="71">
        <f t="shared" si="1169"/>
        <v>0</v>
      </c>
      <c r="U1228" s="72">
        <f t="shared" si="1170"/>
        <v>0</v>
      </c>
      <c r="V1228" s="73">
        <f t="shared" si="1171"/>
        <v>67000</v>
      </c>
      <c r="W1228" s="74">
        <f t="shared" si="1172"/>
        <v>67000</v>
      </c>
      <c r="X1228" s="79"/>
      <c r="Z1228" s="111" t="str">
        <f t="shared" si="1173"/>
        <v>Naik</v>
      </c>
    </row>
    <row r="1229" spans="1:26" ht="16.5" customHeight="1">
      <c r="A1229" s="79"/>
      <c r="B1229" s="79" t="s">
        <v>98</v>
      </c>
      <c r="C1229" s="120" t="s">
        <v>93</v>
      </c>
      <c r="D1229" s="64">
        <f t="shared" si="1174"/>
        <v>56000</v>
      </c>
      <c r="E1229" s="64">
        <v>56000</v>
      </c>
      <c r="F1229" s="64">
        <f t="shared" si="1175"/>
        <v>56000</v>
      </c>
      <c r="G1229" s="64">
        <v>56000</v>
      </c>
      <c r="H1229" s="64">
        <f t="shared" si="1176"/>
        <v>56000</v>
      </c>
      <c r="I1229" s="64">
        <v>56000</v>
      </c>
      <c r="J1229" s="64">
        <f t="shared" si="1177"/>
        <v>56000</v>
      </c>
      <c r="K1229" s="64">
        <v>56000</v>
      </c>
      <c r="L1229" s="64">
        <f t="shared" si="1178"/>
        <v>56000</v>
      </c>
      <c r="M1229" s="64">
        <v>56000</v>
      </c>
      <c r="N1229" s="64">
        <f t="shared" si="1179"/>
        <v>56000</v>
      </c>
      <c r="O1229" s="64">
        <v>56000</v>
      </c>
      <c r="P1229" s="64">
        <f t="shared" si="1180"/>
        <v>56000</v>
      </c>
      <c r="Q1229" s="64">
        <v>56000</v>
      </c>
      <c r="R1229" s="65">
        <f t="shared" si="1167"/>
        <v>56000</v>
      </c>
      <c r="S1229" s="66">
        <f t="shared" si="1168"/>
        <v>56000</v>
      </c>
      <c r="T1229" s="71">
        <f t="shared" si="1169"/>
        <v>0</v>
      </c>
      <c r="U1229" s="72">
        <f t="shared" si="1170"/>
        <v>0</v>
      </c>
      <c r="V1229" s="73">
        <f t="shared" si="1171"/>
        <v>56000</v>
      </c>
      <c r="W1229" s="74">
        <f t="shared" si="1172"/>
        <v>56000</v>
      </c>
      <c r="X1229" s="79"/>
      <c r="Z1229" s="111" t="str">
        <f t="shared" si="1173"/>
        <v>Naik</v>
      </c>
    </row>
    <row r="1230" spans="1:26" ht="16.5" customHeight="1">
      <c r="A1230" s="79"/>
      <c r="B1230" s="79" t="s">
        <v>99</v>
      </c>
      <c r="C1230" s="120" t="s">
        <v>93</v>
      </c>
      <c r="D1230" s="64">
        <f t="shared" si="1174"/>
        <v>58000</v>
      </c>
      <c r="E1230" s="64">
        <v>58000</v>
      </c>
      <c r="F1230" s="64">
        <f t="shared" si="1175"/>
        <v>58000</v>
      </c>
      <c r="G1230" s="64">
        <v>58000</v>
      </c>
      <c r="H1230" s="64">
        <f t="shared" si="1176"/>
        <v>58000</v>
      </c>
      <c r="I1230" s="64">
        <v>58000</v>
      </c>
      <c r="J1230" s="64">
        <f t="shared" si="1177"/>
        <v>58000</v>
      </c>
      <c r="K1230" s="64">
        <v>58000</v>
      </c>
      <c r="L1230" s="64">
        <f t="shared" si="1178"/>
        <v>58000</v>
      </c>
      <c r="M1230" s="64">
        <v>58000</v>
      </c>
      <c r="N1230" s="64">
        <f t="shared" si="1179"/>
        <v>58000</v>
      </c>
      <c r="O1230" s="64">
        <v>58000</v>
      </c>
      <c r="P1230" s="64">
        <f t="shared" si="1180"/>
        <v>58000</v>
      </c>
      <c r="Q1230" s="64">
        <v>58000</v>
      </c>
      <c r="R1230" s="65">
        <f t="shared" si="1167"/>
        <v>58000</v>
      </c>
      <c r="S1230" s="66">
        <f t="shared" si="1168"/>
        <v>58000</v>
      </c>
      <c r="T1230" s="71">
        <f t="shared" si="1169"/>
        <v>0</v>
      </c>
      <c r="U1230" s="72">
        <f t="shared" si="1170"/>
        <v>0</v>
      </c>
      <c r="V1230" s="73">
        <f t="shared" si="1171"/>
        <v>58000</v>
      </c>
      <c r="W1230" s="74">
        <f t="shared" si="1172"/>
        <v>58000</v>
      </c>
      <c r="X1230" s="79"/>
      <c r="Z1230" s="111" t="str">
        <f t="shared" si="1173"/>
        <v>Naik</v>
      </c>
    </row>
    <row r="1231" spans="1:26" ht="16.5" customHeight="1">
      <c r="A1231" s="79"/>
      <c r="B1231" s="79" t="s">
        <v>100</v>
      </c>
      <c r="C1231" s="230" t="s">
        <v>93</v>
      </c>
      <c r="D1231" s="64">
        <f t="shared" si="1174"/>
        <v>46500</v>
      </c>
      <c r="E1231" s="64">
        <v>46500</v>
      </c>
      <c r="F1231" s="64">
        <f t="shared" si="1175"/>
        <v>46500</v>
      </c>
      <c r="G1231" s="64">
        <v>46500</v>
      </c>
      <c r="H1231" s="64">
        <f t="shared" si="1176"/>
        <v>46500</v>
      </c>
      <c r="I1231" s="64">
        <v>46500</v>
      </c>
      <c r="J1231" s="64">
        <f t="shared" si="1177"/>
        <v>46500</v>
      </c>
      <c r="K1231" s="64">
        <v>46500</v>
      </c>
      <c r="L1231" s="64">
        <f t="shared" si="1178"/>
        <v>46500</v>
      </c>
      <c r="M1231" s="64">
        <v>46500</v>
      </c>
      <c r="N1231" s="64">
        <f t="shared" si="1179"/>
        <v>46500</v>
      </c>
      <c r="O1231" s="64">
        <v>46500</v>
      </c>
      <c r="P1231" s="64">
        <f t="shared" si="1180"/>
        <v>46500</v>
      </c>
      <c r="Q1231" s="64">
        <v>46500</v>
      </c>
      <c r="R1231" s="66">
        <f>SUM(D1231+F1231+H1231+J1231+L1231+N1231+P1231)/7</f>
        <v>46500</v>
      </c>
      <c r="S1231" s="66">
        <f t="shared" si="1168"/>
        <v>46500</v>
      </c>
      <c r="T1231" s="71">
        <f t="shared" si="1169"/>
        <v>0</v>
      </c>
      <c r="U1231" s="72">
        <f t="shared" si="1170"/>
        <v>0</v>
      </c>
      <c r="V1231" s="73">
        <f t="shared" si="1171"/>
        <v>46500</v>
      </c>
      <c r="W1231" s="74">
        <f t="shared" si="1172"/>
        <v>46500</v>
      </c>
      <c r="X1231" s="80"/>
      <c r="Z1231" s="111" t="str">
        <f t="shared" si="1173"/>
        <v>Naik</v>
      </c>
    </row>
    <row r="1232" spans="1:26" ht="16.5" customHeight="1">
      <c r="A1232" s="79">
        <v>2</v>
      </c>
      <c r="B1232" s="81" t="s">
        <v>101</v>
      </c>
      <c r="C1232" s="82"/>
      <c r="D1232" s="83"/>
      <c r="E1232" s="83"/>
      <c r="F1232" s="83"/>
      <c r="G1232" s="83"/>
      <c r="H1232" s="83"/>
      <c r="I1232" s="83"/>
      <c r="J1232" s="83"/>
      <c r="K1232" s="83"/>
      <c r="L1232" s="83"/>
      <c r="M1232" s="83"/>
      <c r="N1232" s="83"/>
      <c r="O1232" s="83"/>
      <c r="P1232" s="83"/>
      <c r="Q1232" s="83"/>
      <c r="R1232" s="83"/>
      <c r="S1232" s="83"/>
      <c r="T1232" s="84"/>
      <c r="U1232" s="85"/>
      <c r="V1232" s="86"/>
      <c r="W1232" s="87"/>
      <c r="X1232" s="88"/>
    </row>
    <row r="1233" spans="1:26" ht="16.5" customHeight="1">
      <c r="A1233" s="79"/>
      <c r="B1233" s="79" t="s">
        <v>102</v>
      </c>
      <c r="C1233" s="217" t="s">
        <v>38</v>
      </c>
      <c r="D1233" s="64">
        <f>SUM(E1119)</f>
        <v>9000</v>
      </c>
      <c r="E1233" s="64">
        <v>9000</v>
      </c>
      <c r="F1233" s="64">
        <f>SUM(G1119)</f>
        <v>9000</v>
      </c>
      <c r="G1233" s="64">
        <v>9000</v>
      </c>
      <c r="H1233" s="64">
        <f>SUM(I1119)</f>
        <v>9000</v>
      </c>
      <c r="I1233" s="64">
        <v>9000</v>
      </c>
      <c r="J1233" s="64">
        <f>SUM(K1119)</f>
        <v>9000</v>
      </c>
      <c r="K1233" s="64">
        <v>9000</v>
      </c>
      <c r="L1233" s="64">
        <f>SUM(M1119)</f>
        <v>9000</v>
      </c>
      <c r="M1233" s="64">
        <v>9000</v>
      </c>
      <c r="N1233" s="64">
        <f>SUM(O1119)</f>
        <v>9000</v>
      </c>
      <c r="O1233" s="64">
        <v>9000</v>
      </c>
      <c r="P1233" s="64">
        <f>SUM(Q1119)</f>
        <v>9000</v>
      </c>
      <c r="Q1233" s="64">
        <v>9000</v>
      </c>
      <c r="R1233" s="64">
        <f t="shared" ref="R1233:R1237" si="1181">SUM(D1233+F1233+H1233+J1233+L1233+N1233+P1233)/7</f>
        <v>9000</v>
      </c>
      <c r="S1233" s="66">
        <f t="shared" ref="S1233:S1237" si="1182">SUM(E1233+G1233+I1233+K1233+M1233+O1233+Q1233)/7</f>
        <v>9000</v>
      </c>
      <c r="T1233" s="67">
        <f>SUM(S1233-R1233)</f>
        <v>0</v>
      </c>
      <c r="U1233" s="68">
        <f>AVERAGE(S1233-R1233)/R1233</f>
        <v>0</v>
      </c>
      <c r="V1233" s="89">
        <f>MAX(E1233,G1233,I1233,K1233,M1233,O1233,Q1233)</f>
        <v>9000</v>
      </c>
      <c r="W1233" s="90">
        <f>MIN(E1233,G1233,I1233,K1233,M1233,O1233,Q1233)</f>
        <v>9000</v>
      </c>
      <c r="X1233" s="114"/>
      <c r="Z1233" s="111" t="str">
        <f t="shared" ref="Z1233:Z1237" si="1183">IF(R1233&lt;S1233,"Turun","Naik")</f>
        <v>Naik</v>
      </c>
    </row>
    <row r="1234" spans="1:26" ht="16.5" customHeight="1">
      <c r="A1234" s="79"/>
      <c r="B1234" s="91" t="s">
        <v>103</v>
      </c>
      <c r="C1234" s="242" t="s">
        <v>38</v>
      </c>
      <c r="D1234" s="64">
        <f>SUM(E1120)</f>
        <v>12000</v>
      </c>
      <c r="E1234" s="64">
        <v>12000</v>
      </c>
      <c r="F1234" s="64">
        <f>SUM(G1120)</f>
        <v>12000</v>
      </c>
      <c r="G1234" s="64">
        <v>12000</v>
      </c>
      <c r="H1234" s="64">
        <f>SUM(I1120)</f>
        <v>12000</v>
      </c>
      <c r="I1234" s="64">
        <v>12000</v>
      </c>
      <c r="J1234" s="64">
        <f>SUM(K1120)</f>
        <v>12000</v>
      </c>
      <c r="K1234" s="64">
        <v>12000</v>
      </c>
      <c r="L1234" s="64">
        <f>SUM(M1120)</f>
        <v>12000</v>
      </c>
      <c r="M1234" s="64">
        <v>12000</v>
      </c>
      <c r="N1234" s="64">
        <f>SUM(O1120)</f>
        <v>12000</v>
      </c>
      <c r="O1234" s="64">
        <v>12000</v>
      </c>
      <c r="P1234" s="64">
        <f>SUM(Q1120)</f>
        <v>12000</v>
      </c>
      <c r="Q1234" s="64">
        <v>12000</v>
      </c>
      <c r="R1234" s="65">
        <f t="shared" si="1181"/>
        <v>12000</v>
      </c>
      <c r="S1234" s="66">
        <f t="shared" si="1182"/>
        <v>12000</v>
      </c>
      <c r="T1234" s="71">
        <f>SUM(S1234-R1234)</f>
        <v>0</v>
      </c>
      <c r="U1234" s="72">
        <f>AVERAGE(S1234-R1234)/R1234</f>
        <v>0</v>
      </c>
      <c r="V1234" s="73">
        <f>MAX(E1234,G1234,I1234,K1234,M1234,O1234,Q1234)</f>
        <v>12000</v>
      </c>
      <c r="W1234" s="73">
        <f>MIN(E1234,G1234,I1234,K1234,M1234,O1234,Q1234)</f>
        <v>12000</v>
      </c>
      <c r="X1234" s="79"/>
      <c r="Z1234" s="111" t="str">
        <f t="shared" si="1183"/>
        <v>Naik</v>
      </c>
    </row>
    <row r="1235" spans="1:26" ht="16.5" customHeight="1">
      <c r="A1235" s="121"/>
      <c r="B1235" s="77" t="s">
        <v>104</v>
      </c>
      <c r="C1235" s="100" t="s">
        <v>38</v>
      </c>
      <c r="D1235" s="64">
        <f>SUM(E1121)</f>
        <v>6000</v>
      </c>
      <c r="E1235" s="64">
        <v>6000</v>
      </c>
      <c r="F1235" s="64">
        <f>SUM(G1121)</f>
        <v>6000</v>
      </c>
      <c r="G1235" s="64">
        <v>6000</v>
      </c>
      <c r="H1235" s="64">
        <f>SUM(I1121)</f>
        <v>6000</v>
      </c>
      <c r="I1235" s="64">
        <v>6000</v>
      </c>
      <c r="J1235" s="64">
        <f>SUM(K1121)</f>
        <v>6000</v>
      </c>
      <c r="K1235" s="64">
        <v>6000</v>
      </c>
      <c r="L1235" s="64">
        <f>SUM(M1121)</f>
        <v>6000</v>
      </c>
      <c r="M1235" s="64">
        <v>6000</v>
      </c>
      <c r="N1235" s="64">
        <f>SUM(O1121)</f>
        <v>6000</v>
      </c>
      <c r="O1235" s="64">
        <v>6000</v>
      </c>
      <c r="P1235" s="64">
        <f>SUM(Q1121)</f>
        <v>6000</v>
      </c>
      <c r="Q1235" s="64">
        <v>6000</v>
      </c>
      <c r="R1235" s="65">
        <f t="shared" si="1181"/>
        <v>6000</v>
      </c>
      <c r="S1235" s="66">
        <f t="shared" si="1182"/>
        <v>6000</v>
      </c>
      <c r="T1235" s="92">
        <f>SUM(S1235-R1235)</f>
        <v>0</v>
      </c>
      <c r="U1235" s="93">
        <f>AVERAGE(S1235-R1235)/R1235</f>
        <v>0</v>
      </c>
      <c r="V1235" s="69">
        <f>MAX(E1235,G1235,I1235,K1235,M1235,O1235,Q1235)</f>
        <v>6000</v>
      </c>
      <c r="W1235" s="70">
        <f>MIN(E1235,G1235,I1235,K1235,M1235,O1235,Q1235)</f>
        <v>6000</v>
      </c>
      <c r="X1235" s="95"/>
      <c r="Z1235" s="111" t="str">
        <f t="shared" si="1183"/>
        <v>Naik</v>
      </c>
    </row>
    <row r="1236" spans="1:26" ht="16.5" customHeight="1">
      <c r="A1236" s="79"/>
      <c r="B1236" s="91" t="s">
        <v>105</v>
      </c>
      <c r="C1236" s="242" t="s">
        <v>38</v>
      </c>
      <c r="D1236" s="64">
        <f>SUM(E1122)</f>
        <v>5000</v>
      </c>
      <c r="E1236" s="64">
        <v>5000</v>
      </c>
      <c r="F1236" s="64">
        <f>SUM(G1122)</f>
        <v>5000</v>
      </c>
      <c r="G1236" s="64">
        <v>5000</v>
      </c>
      <c r="H1236" s="64">
        <f>SUM(I1122)</f>
        <v>5000</v>
      </c>
      <c r="I1236" s="64">
        <v>5000</v>
      </c>
      <c r="J1236" s="64">
        <f>SUM(K1122)</f>
        <v>5000</v>
      </c>
      <c r="K1236" s="64">
        <v>5000</v>
      </c>
      <c r="L1236" s="64">
        <f>SUM(M1122)</f>
        <v>5000</v>
      </c>
      <c r="M1236" s="64">
        <v>5000</v>
      </c>
      <c r="N1236" s="64">
        <f>SUM(O1122)</f>
        <v>5000</v>
      </c>
      <c r="O1236" s="64">
        <v>5000</v>
      </c>
      <c r="P1236" s="64">
        <f>SUM(Q1122)</f>
        <v>5000</v>
      </c>
      <c r="Q1236" s="64">
        <v>5000</v>
      </c>
      <c r="R1236" s="65">
        <f t="shared" si="1181"/>
        <v>5000</v>
      </c>
      <c r="S1236" s="66">
        <f t="shared" si="1182"/>
        <v>5000</v>
      </c>
      <c r="T1236" s="71">
        <f>SUM(S1236-R1236)</f>
        <v>0</v>
      </c>
      <c r="U1236" s="72">
        <f>AVERAGE(S1236-R1236)/R1236</f>
        <v>0</v>
      </c>
      <c r="V1236" s="73">
        <f>MAX(E1236,G1236,I1236,K1236,M1236,O1236,Q1236)</f>
        <v>5000</v>
      </c>
      <c r="W1236" s="73">
        <f>MIN(E1236,G1236,I1236,K1236,M1236,O1236,Q1236)</f>
        <v>5000</v>
      </c>
      <c r="X1236" s="79"/>
      <c r="Z1236" s="111" t="str">
        <f t="shared" si="1183"/>
        <v>Naik</v>
      </c>
    </row>
    <row r="1237" spans="1:26" ht="16.5" customHeight="1">
      <c r="A1237" s="79"/>
      <c r="B1237" s="91" t="s">
        <v>106</v>
      </c>
      <c r="C1237" s="242" t="s">
        <v>38</v>
      </c>
      <c r="D1237" s="64">
        <f>SUM(E1123)</f>
        <v>5000</v>
      </c>
      <c r="E1237" s="64">
        <v>5000</v>
      </c>
      <c r="F1237" s="64">
        <f>SUM(G1123)</f>
        <v>5000</v>
      </c>
      <c r="G1237" s="64">
        <v>5000</v>
      </c>
      <c r="H1237" s="64">
        <f>SUM(I1123)</f>
        <v>5000</v>
      </c>
      <c r="I1237" s="64">
        <v>5000</v>
      </c>
      <c r="J1237" s="64">
        <f>SUM(K1123)</f>
        <v>5000</v>
      </c>
      <c r="K1237" s="64">
        <v>5000</v>
      </c>
      <c r="L1237" s="64">
        <f>SUM(M1123)</f>
        <v>5000</v>
      </c>
      <c r="M1237" s="64">
        <v>5000</v>
      </c>
      <c r="N1237" s="64">
        <f>SUM(O1123)</f>
        <v>5000</v>
      </c>
      <c r="O1237" s="64">
        <v>5000</v>
      </c>
      <c r="P1237" s="64">
        <f>SUM(Q1123)</f>
        <v>5000</v>
      </c>
      <c r="Q1237" s="64">
        <v>5000</v>
      </c>
      <c r="R1237" s="65">
        <f t="shared" si="1181"/>
        <v>5000</v>
      </c>
      <c r="S1237" s="66">
        <f t="shared" si="1182"/>
        <v>5000</v>
      </c>
      <c r="T1237" s="71">
        <f>SUM(S1237-R1237)</f>
        <v>0</v>
      </c>
      <c r="U1237" s="72">
        <f>AVERAGE(S1237-R1237)/R1237</f>
        <v>0</v>
      </c>
      <c r="V1237" s="73">
        <f>MAX(E1237,G1237,I1237,K1237,M1237,O1237,Q1237)</f>
        <v>5000</v>
      </c>
      <c r="W1237" s="74">
        <f>MIN(E1237,G1237,I1237,K1237,M1237,O1237,Q1237)</f>
        <v>5000</v>
      </c>
      <c r="X1237" s="79"/>
      <c r="Z1237" s="111" t="str">
        <f t="shared" si="1183"/>
        <v>Naik</v>
      </c>
    </row>
    <row r="1238" spans="1:26" ht="16.5" customHeight="1">
      <c r="A1238" s="79">
        <v>3</v>
      </c>
      <c r="B1238" s="81" t="s">
        <v>107</v>
      </c>
      <c r="C1238" s="82"/>
      <c r="D1238" s="83"/>
      <c r="E1238" s="83"/>
      <c r="F1238" s="83"/>
      <c r="G1238" s="83"/>
      <c r="H1238" s="83"/>
      <c r="I1238" s="83"/>
      <c r="J1238" s="83"/>
      <c r="K1238" s="83"/>
      <c r="L1238" s="83"/>
      <c r="M1238" s="83"/>
      <c r="N1238" s="83"/>
      <c r="O1238" s="83"/>
      <c r="P1238" s="83"/>
      <c r="Q1238" s="83"/>
      <c r="R1238" s="83"/>
      <c r="S1238" s="83"/>
      <c r="T1238" s="84"/>
      <c r="U1238" s="85"/>
      <c r="V1238" s="86"/>
      <c r="W1238" s="87"/>
      <c r="X1238" s="79"/>
    </row>
    <row r="1239" spans="1:26" ht="16.5" customHeight="1">
      <c r="A1239" s="79"/>
      <c r="B1239" s="79" t="s">
        <v>108</v>
      </c>
      <c r="C1239" s="82"/>
      <c r="D1239" s="83"/>
      <c r="E1239" s="83"/>
      <c r="F1239" s="83"/>
      <c r="G1239" s="83"/>
      <c r="H1239" s="83"/>
      <c r="I1239" s="83"/>
      <c r="J1239" s="83"/>
      <c r="K1239" s="83"/>
      <c r="L1239" s="83"/>
      <c r="M1239" s="83"/>
      <c r="N1239" s="83"/>
      <c r="O1239" s="83"/>
      <c r="P1239" s="83"/>
      <c r="Q1239" s="83"/>
      <c r="R1239" s="83"/>
      <c r="S1239" s="83"/>
      <c r="T1239" s="92"/>
      <c r="U1239" s="94"/>
      <c r="V1239" s="69"/>
      <c r="W1239" s="70"/>
      <c r="X1239" s="95"/>
    </row>
    <row r="1240" spans="1:26" ht="16.5" customHeight="1">
      <c r="A1240" s="79"/>
      <c r="B1240" s="91" t="s">
        <v>109</v>
      </c>
      <c r="C1240" s="242" t="s">
        <v>110</v>
      </c>
      <c r="D1240" s="64">
        <f>SUM(E1126)</f>
        <v>46000</v>
      </c>
      <c r="E1240" s="64">
        <v>46000</v>
      </c>
      <c r="F1240" s="64">
        <f>SUM(G1126)</f>
        <v>46000</v>
      </c>
      <c r="G1240" s="64">
        <v>46000</v>
      </c>
      <c r="H1240" s="64">
        <f>SUM(I1126)</f>
        <v>47500</v>
      </c>
      <c r="I1240" s="64">
        <v>47500</v>
      </c>
      <c r="J1240" s="64">
        <f>SUM(K1126)</f>
        <v>46000</v>
      </c>
      <c r="K1240" s="64">
        <v>46000</v>
      </c>
      <c r="L1240" s="64">
        <f>SUM(M1126)</f>
        <v>47500</v>
      </c>
      <c r="M1240" s="64">
        <v>47500</v>
      </c>
      <c r="N1240" s="64">
        <f>SUM(O1126)</f>
        <v>46000</v>
      </c>
      <c r="O1240" s="64">
        <v>46000</v>
      </c>
      <c r="P1240" s="64">
        <f>SUM(Q1126)</f>
        <v>47500</v>
      </c>
      <c r="Q1240" s="64">
        <v>47500</v>
      </c>
      <c r="R1240" s="65">
        <f>SUM(D1240+F1240+H1240+J1240+L1240+N1240+P1240)/7</f>
        <v>46642.857142857145</v>
      </c>
      <c r="S1240" s="66">
        <f t="shared" ref="S1240:S1241" si="1184">SUM(E1240+G1240+I1240+K1240+M1240+O1240+Q1240)/7</f>
        <v>46642.857142857145</v>
      </c>
      <c r="T1240" s="71">
        <f>SUM(S1240-R1240)</f>
        <v>0</v>
      </c>
      <c r="U1240" s="72">
        <f>AVERAGE(S1240-R1240)/R1240</f>
        <v>0</v>
      </c>
      <c r="V1240" s="73">
        <f>MAX(E1240,G1240,I1240,K1240,M1240,O1240,Q1240)</f>
        <v>47500</v>
      </c>
      <c r="W1240" s="73">
        <f>MIN(E1240,G1240,I1240,K1240,M1240,O1240,Q1240)</f>
        <v>46000</v>
      </c>
      <c r="X1240" s="79"/>
      <c r="Z1240" s="111" t="str">
        <f t="shared" ref="Z1240:Z1241" si="1185">IF(R1240&lt;S1240,"Turun","Naik")</f>
        <v>Naik</v>
      </c>
    </row>
    <row r="1241" spans="1:26" ht="16.5" customHeight="1">
      <c r="A1241" s="79"/>
      <c r="B1241" s="91" t="s">
        <v>111</v>
      </c>
      <c r="C1241" s="242" t="s">
        <v>110</v>
      </c>
      <c r="D1241" s="64">
        <f>SUM(E1127)</f>
        <v>75000</v>
      </c>
      <c r="E1241" s="64">
        <v>75000</v>
      </c>
      <c r="F1241" s="64">
        <f>SUM(G1127)</f>
        <v>75000</v>
      </c>
      <c r="G1241" s="64">
        <v>75000</v>
      </c>
      <c r="H1241" s="64">
        <f>SUM(I1127)</f>
        <v>75000</v>
      </c>
      <c r="I1241" s="64">
        <v>75000</v>
      </c>
      <c r="J1241" s="64">
        <f>SUM(K1127)</f>
        <v>75000</v>
      </c>
      <c r="K1241" s="64">
        <v>75000</v>
      </c>
      <c r="L1241" s="64">
        <f>SUM(M1127)</f>
        <v>75000</v>
      </c>
      <c r="M1241" s="64">
        <v>75000</v>
      </c>
      <c r="N1241" s="64">
        <f>SUM(O1127)</f>
        <v>75000</v>
      </c>
      <c r="O1241" s="64">
        <v>75000</v>
      </c>
      <c r="P1241" s="64">
        <f>SUM(Q1127)</f>
        <v>75000</v>
      </c>
      <c r="Q1241" s="64">
        <v>75000</v>
      </c>
      <c r="R1241" s="65">
        <f>SUM(D1241+F1241+H1241+J1241+L1241+N1241+P1241)/7</f>
        <v>75000</v>
      </c>
      <c r="S1241" s="66">
        <f t="shared" si="1184"/>
        <v>75000</v>
      </c>
      <c r="T1241" s="71">
        <f>SUM(S1241-R1241)</f>
        <v>0</v>
      </c>
      <c r="U1241" s="72">
        <f>AVERAGE(S1241-R1241)/R1241</f>
        <v>0</v>
      </c>
      <c r="V1241" s="73">
        <f>MAX(E1241,G1241,I1241,K1241,M1241,O1241,Q1241)</f>
        <v>75000</v>
      </c>
      <c r="W1241" s="73">
        <f>MIN(E1241,G1241,I1241,K1241,M1241,O1241,Q1241)</f>
        <v>75000</v>
      </c>
      <c r="X1241" s="79"/>
      <c r="Z1241" s="111" t="str">
        <f t="shared" si="1185"/>
        <v>Naik</v>
      </c>
    </row>
    <row r="1242" spans="1:26" ht="16.5" customHeight="1">
      <c r="A1242" s="79"/>
      <c r="B1242" s="79" t="s">
        <v>112</v>
      </c>
      <c r="C1242" s="82"/>
      <c r="D1242" s="83"/>
      <c r="E1242" s="83"/>
      <c r="F1242" s="83"/>
      <c r="G1242" s="83"/>
      <c r="H1242" s="83"/>
      <c r="I1242" s="83"/>
      <c r="J1242" s="83"/>
      <c r="K1242" s="83"/>
      <c r="L1242" s="83"/>
      <c r="M1242" s="83"/>
      <c r="N1242" s="83"/>
      <c r="O1242" s="83"/>
      <c r="P1242" s="83"/>
      <c r="Q1242" s="83"/>
      <c r="R1242" s="83"/>
      <c r="S1242" s="83"/>
      <c r="T1242" s="71"/>
      <c r="U1242" s="72"/>
      <c r="V1242" s="73"/>
      <c r="W1242" s="73"/>
      <c r="X1242" s="79"/>
    </row>
    <row r="1243" spans="1:26" ht="16.5" customHeight="1">
      <c r="A1243" s="79"/>
      <c r="B1243" s="91" t="s">
        <v>109</v>
      </c>
      <c r="C1243" s="242" t="s">
        <v>110</v>
      </c>
      <c r="D1243" s="64">
        <f>SUM(E1129)</f>
        <v>28000</v>
      </c>
      <c r="E1243" s="64">
        <v>28000</v>
      </c>
      <c r="F1243" s="64">
        <f>SUM(G1129)</f>
        <v>30000</v>
      </c>
      <c r="G1243" s="64">
        <v>30000</v>
      </c>
      <c r="H1243" s="64">
        <f>SUM(I1129)</f>
        <v>37500</v>
      </c>
      <c r="I1243" s="64">
        <v>37500</v>
      </c>
      <c r="J1243" s="64">
        <f>SUM(K1129)</f>
        <v>30000</v>
      </c>
      <c r="K1243" s="64">
        <v>30000</v>
      </c>
      <c r="L1243" s="64">
        <f>SUM(M1129)</f>
        <v>37500</v>
      </c>
      <c r="M1243" s="64">
        <v>37500</v>
      </c>
      <c r="N1243" s="64">
        <f>SUM(O1129)</f>
        <v>30000</v>
      </c>
      <c r="O1243" s="64">
        <v>30000</v>
      </c>
      <c r="P1243" s="64">
        <f>SUM(Q1129)</f>
        <v>37500</v>
      </c>
      <c r="Q1243" s="64">
        <v>37500</v>
      </c>
      <c r="R1243" s="65">
        <f>SUM(D1243+F1243+H1243+J1243+L1243+N1243+P1243)/7</f>
        <v>32928.571428571428</v>
      </c>
      <c r="S1243" s="66">
        <f t="shared" ref="S1243:S1244" si="1186">SUM(E1243+G1243+I1243+K1243+M1243+O1243+Q1243)/7</f>
        <v>32928.571428571428</v>
      </c>
      <c r="T1243" s="71">
        <f>SUM(S1243-R1243)</f>
        <v>0</v>
      </c>
      <c r="U1243" s="72">
        <f>AVERAGE(S1243-R1243)/R1243</f>
        <v>0</v>
      </c>
      <c r="V1243" s="73">
        <f>MAX(E1243,G1243,I1243,K1243,M1243,O1243,Q1243)</f>
        <v>37500</v>
      </c>
      <c r="W1243" s="73">
        <f>MIN(E1243,G1243,I1243,K1243,M1243,O1243,Q1243)</f>
        <v>28000</v>
      </c>
      <c r="X1243" s="79"/>
      <c r="Z1243" s="111" t="str">
        <f t="shared" ref="Z1243:Z1244" si="1187">IF(R1243&lt;S1243,"Turun","Naik")</f>
        <v>Naik</v>
      </c>
    </row>
    <row r="1244" spans="1:26" ht="16.5" customHeight="1">
      <c r="A1244" s="79"/>
      <c r="B1244" s="91" t="s">
        <v>111</v>
      </c>
      <c r="C1244" s="242" t="s">
        <v>110</v>
      </c>
      <c r="D1244" s="64">
        <f>SUM(E1130)</f>
        <v>38000</v>
      </c>
      <c r="E1244" s="64">
        <v>38000</v>
      </c>
      <c r="F1244" s="64">
        <f>SUM(G1130)</f>
        <v>38000</v>
      </c>
      <c r="G1244" s="64">
        <v>38000</v>
      </c>
      <c r="H1244" s="64">
        <f>SUM(I1130)</f>
        <v>55000</v>
      </c>
      <c r="I1244" s="64">
        <v>55000</v>
      </c>
      <c r="J1244" s="64">
        <f>SUM(K1130)</f>
        <v>38000</v>
      </c>
      <c r="K1244" s="64">
        <v>38000</v>
      </c>
      <c r="L1244" s="64">
        <f>SUM(M1130)</f>
        <v>55000</v>
      </c>
      <c r="M1244" s="64">
        <v>55000</v>
      </c>
      <c r="N1244" s="64">
        <f>SUM(O1130)</f>
        <v>38000</v>
      </c>
      <c r="O1244" s="64">
        <v>38000</v>
      </c>
      <c r="P1244" s="64">
        <f>SUM(Q1130)</f>
        <v>55000</v>
      </c>
      <c r="Q1244" s="64">
        <v>55000</v>
      </c>
      <c r="R1244" s="65">
        <f>SUM(D1244+F1244+H1244+J1244+L1244+N1244+P1244)/7</f>
        <v>45285.714285714283</v>
      </c>
      <c r="S1244" s="66">
        <f t="shared" si="1186"/>
        <v>45285.714285714283</v>
      </c>
      <c r="T1244" s="71">
        <f>SUM(S1244-R1244)</f>
        <v>0</v>
      </c>
      <c r="U1244" s="72">
        <f>AVERAGE(S1244-R1244)/R1244</f>
        <v>0</v>
      </c>
      <c r="V1244" s="73">
        <f>MAX(E1244,G1244,I1244,K1244,M1244,O1244,Q1244)</f>
        <v>55000</v>
      </c>
      <c r="W1244" s="73">
        <f>MIN(E1244,G1244,I1244,K1244,M1244,O1244,Q1244)</f>
        <v>38000</v>
      </c>
      <c r="X1244" s="80"/>
      <c r="Z1244" s="111" t="str">
        <f t="shared" si="1187"/>
        <v>Naik</v>
      </c>
    </row>
    <row r="1245" spans="1:26" ht="16.5" customHeight="1">
      <c r="A1245" s="79">
        <v>4</v>
      </c>
      <c r="B1245" s="81" t="s">
        <v>113</v>
      </c>
      <c r="C1245" s="82"/>
      <c r="D1245" s="83"/>
      <c r="E1245" s="83"/>
      <c r="F1245" s="83"/>
      <c r="G1245" s="83"/>
      <c r="H1245" s="83"/>
      <c r="I1245" s="83"/>
      <c r="J1245" s="83"/>
      <c r="K1245" s="83"/>
      <c r="L1245" s="83"/>
      <c r="M1245" s="83"/>
      <c r="N1245" s="83"/>
      <c r="O1245" s="83"/>
      <c r="P1245" s="83"/>
      <c r="Q1245" s="83"/>
      <c r="R1245" s="83"/>
      <c r="S1245" s="83"/>
      <c r="T1245" s="71"/>
      <c r="U1245" s="72"/>
      <c r="V1245" s="73"/>
      <c r="W1245" s="73"/>
      <c r="X1245" s="88"/>
    </row>
    <row r="1246" spans="1:26" ht="16.5" customHeight="1">
      <c r="A1246" s="79"/>
      <c r="B1246" s="79" t="s">
        <v>114</v>
      </c>
      <c r="C1246" s="217" t="s">
        <v>115</v>
      </c>
      <c r="D1246" s="64">
        <f>SUM(E1132)</f>
        <v>22000</v>
      </c>
      <c r="E1246" s="64">
        <v>22000</v>
      </c>
      <c r="F1246" s="64">
        <f>SUM(G1132)</f>
        <v>20000</v>
      </c>
      <c r="G1246" s="64">
        <v>20000</v>
      </c>
      <c r="H1246" s="64">
        <f>SUM(I1132)</f>
        <v>21000</v>
      </c>
      <c r="I1246" s="64">
        <v>21000</v>
      </c>
      <c r="J1246" s="64">
        <f>SUM(K1132)</f>
        <v>20000</v>
      </c>
      <c r="K1246" s="64">
        <v>20000</v>
      </c>
      <c r="L1246" s="64">
        <f>SUM(M1132)</f>
        <v>21000</v>
      </c>
      <c r="M1246" s="64">
        <v>21000</v>
      </c>
      <c r="N1246" s="64">
        <f>SUM(O1132)</f>
        <v>20000</v>
      </c>
      <c r="O1246" s="64">
        <v>20000</v>
      </c>
      <c r="P1246" s="64">
        <f>SUM(Q1132)</f>
        <v>21000</v>
      </c>
      <c r="Q1246" s="64">
        <v>21000</v>
      </c>
      <c r="R1246" s="65">
        <f t="shared" ref="R1246:R1249" si="1188">SUM(D1246+F1246+H1246+J1246+L1246+N1246+P1246)/7</f>
        <v>20714.285714285714</v>
      </c>
      <c r="S1246" s="66">
        <f t="shared" ref="S1246:S1249" si="1189">SUM(E1246+G1246+I1246+K1246+M1246+O1246+Q1246)/7</f>
        <v>20714.285714285714</v>
      </c>
      <c r="T1246" s="71">
        <f>SUM(S1246-R1246)</f>
        <v>0</v>
      </c>
      <c r="U1246" s="72">
        <f>AVERAGE(S1246-R1246)/R1246</f>
        <v>0</v>
      </c>
      <c r="V1246" s="73">
        <f>MAX(E1246,G1246,I1246,K1246,M1246,O1246,Q1246)</f>
        <v>22000</v>
      </c>
      <c r="W1246" s="73">
        <f>MIN(E1246,G1246,I1246,K1246,M1246,O1246,Q1246)</f>
        <v>20000</v>
      </c>
      <c r="X1246" s="95"/>
      <c r="Z1246" s="111" t="str">
        <f t="shared" ref="Z1246:Z1249" si="1190">IF(R1246&lt;S1246,"Turun","Naik")</f>
        <v>Naik</v>
      </c>
    </row>
    <row r="1247" spans="1:26" ht="16.5" customHeight="1">
      <c r="A1247" s="79"/>
      <c r="B1247" s="91" t="s">
        <v>116</v>
      </c>
      <c r="C1247" s="217" t="s">
        <v>115</v>
      </c>
      <c r="D1247" s="64">
        <f>SUM(E1133)</f>
        <v>36000</v>
      </c>
      <c r="E1247" s="64">
        <v>36000</v>
      </c>
      <c r="F1247" s="64">
        <f>SUM(G1133)</f>
        <v>31000</v>
      </c>
      <c r="G1247" s="64">
        <v>31000</v>
      </c>
      <c r="H1247" s="64">
        <f>SUM(I1133)</f>
        <v>36500</v>
      </c>
      <c r="I1247" s="64">
        <v>36500</v>
      </c>
      <c r="J1247" s="64">
        <f>SUM(K1133)</f>
        <v>31000</v>
      </c>
      <c r="K1247" s="64">
        <v>31000</v>
      </c>
      <c r="L1247" s="64">
        <f>SUM(M1133)</f>
        <v>36500</v>
      </c>
      <c r="M1247" s="64">
        <v>36500</v>
      </c>
      <c r="N1247" s="64">
        <f>SUM(O1133)</f>
        <v>31000</v>
      </c>
      <c r="O1247" s="64">
        <v>31000</v>
      </c>
      <c r="P1247" s="64">
        <f>SUM(Q1133)</f>
        <v>36500</v>
      </c>
      <c r="Q1247" s="64">
        <v>36500</v>
      </c>
      <c r="R1247" s="65">
        <f t="shared" si="1188"/>
        <v>34071.428571428572</v>
      </c>
      <c r="S1247" s="66">
        <f t="shared" si="1189"/>
        <v>34071.428571428572</v>
      </c>
      <c r="T1247" s="71">
        <f>SUM(S1247-R1247)</f>
        <v>0</v>
      </c>
      <c r="U1247" s="72">
        <f>AVERAGE(S1247-R1247)/R1247</f>
        <v>0</v>
      </c>
      <c r="V1247" s="73">
        <f>MAX(E1247,G1247,I1247,K1247,M1247,O1247,Q1247)</f>
        <v>36500</v>
      </c>
      <c r="W1247" s="73">
        <f>MIN(E1247,G1247,I1247,K1247,M1247,O1247,Q1247)</f>
        <v>31000</v>
      </c>
      <c r="X1247" s="79"/>
      <c r="Z1247" s="111" t="str">
        <f t="shared" si="1190"/>
        <v>Naik</v>
      </c>
    </row>
    <row r="1248" spans="1:26" ht="16.5" customHeight="1">
      <c r="A1248" s="79"/>
      <c r="B1248" s="79" t="s">
        <v>117</v>
      </c>
      <c r="C1248" s="217" t="s">
        <v>115</v>
      </c>
      <c r="D1248" s="64">
        <f>SUM(E1134)</f>
        <v>55000</v>
      </c>
      <c r="E1248" s="64">
        <v>55000</v>
      </c>
      <c r="F1248" s="64">
        <f>SUM(G1134)</f>
        <v>50000</v>
      </c>
      <c r="G1248" s="64">
        <v>50000</v>
      </c>
      <c r="H1248" s="64">
        <f>SUM(I1134)</f>
        <v>56500</v>
      </c>
      <c r="I1248" s="64">
        <v>56500</v>
      </c>
      <c r="J1248" s="64">
        <f>SUM(K1134)</f>
        <v>50000</v>
      </c>
      <c r="K1248" s="64">
        <v>50000</v>
      </c>
      <c r="L1248" s="64">
        <f>SUM(M1134)</f>
        <v>56500</v>
      </c>
      <c r="M1248" s="64">
        <v>56500</v>
      </c>
      <c r="N1248" s="64">
        <f>SUM(O1134)</f>
        <v>50000</v>
      </c>
      <c r="O1248" s="64">
        <v>50000</v>
      </c>
      <c r="P1248" s="64">
        <f>SUM(Q1134)</f>
        <v>56500</v>
      </c>
      <c r="Q1248" s="64">
        <v>56500</v>
      </c>
      <c r="R1248" s="65">
        <f t="shared" si="1188"/>
        <v>53500</v>
      </c>
      <c r="S1248" s="66">
        <f t="shared" si="1189"/>
        <v>53500</v>
      </c>
      <c r="T1248" s="71">
        <f>SUM(S1248-R1248)</f>
        <v>0</v>
      </c>
      <c r="U1248" s="72">
        <f>AVERAGE(S1248-R1248)/R1248</f>
        <v>0</v>
      </c>
      <c r="V1248" s="73">
        <f>MAX(E1248,G1248,I1248,K1248,M1248,O1248,Q1248)</f>
        <v>56500</v>
      </c>
      <c r="W1248" s="73">
        <f>MIN(E1248,G1248,I1248,K1248,M1248,O1248,Q1248)</f>
        <v>50000</v>
      </c>
      <c r="X1248" s="79"/>
      <c r="Z1248" s="111" t="str">
        <f t="shared" si="1190"/>
        <v>Naik</v>
      </c>
    </row>
    <row r="1249" spans="1:26" ht="16.5" customHeight="1">
      <c r="A1249" s="79"/>
      <c r="B1249" s="79" t="s">
        <v>118</v>
      </c>
      <c r="C1249" s="237" t="s">
        <v>115</v>
      </c>
      <c r="D1249" s="64">
        <f>SUM(E1135)</f>
        <v>87000</v>
      </c>
      <c r="E1249" s="64">
        <v>87000</v>
      </c>
      <c r="F1249" s="64">
        <f>SUM(G1135)</f>
        <v>66000</v>
      </c>
      <c r="G1249" s="64">
        <v>66000</v>
      </c>
      <c r="H1249" s="64">
        <f>SUM(I1135)</f>
        <v>81000</v>
      </c>
      <c r="I1249" s="64">
        <v>81000</v>
      </c>
      <c r="J1249" s="64">
        <f>SUM(K1135)</f>
        <v>66000</v>
      </c>
      <c r="K1249" s="64">
        <v>66000</v>
      </c>
      <c r="L1249" s="64">
        <f>SUM(M1135)</f>
        <v>81000</v>
      </c>
      <c r="M1249" s="64">
        <v>81000</v>
      </c>
      <c r="N1249" s="64">
        <f>SUM(O1135)</f>
        <v>66000</v>
      </c>
      <c r="O1249" s="64">
        <v>66000</v>
      </c>
      <c r="P1249" s="64">
        <f>SUM(Q1135)</f>
        <v>81000</v>
      </c>
      <c r="Q1249" s="64">
        <v>81000</v>
      </c>
      <c r="R1249" s="65">
        <f t="shared" si="1188"/>
        <v>75428.571428571435</v>
      </c>
      <c r="S1249" s="66">
        <f t="shared" si="1189"/>
        <v>75428.571428571435</v>
      </c>
      <c r="T1249" s="71">
        <f>SUM(S1249-R1249)</f>
        <v>0</v>
      </c>
      <c r="U1249" s="72"/>
      <c r="V1249" s="73">
        <f>MAX(E1249,G1249,I1249,K1249,M1249,O1249,Q1249)</f>
        <v>87000</v>
      </c>
      <c r="W1249" s="73">
        <f>MIN(E1249,G1249,I1249,K1249,M1249,O1249,Q1249)</f>
        <v>66000</v>
      </c>
      <c r="X1249" s="80"/>
      <c r="Z1249" s="111" t="str">
        <f t="shared" si="1190"/>
        <v>Naik</v>
      </c>
    </row>
    <row r="1250" spans="1:26" ht="16.5" customHeight="1">
      <c r="A1250" s="79">
        <v>5</v>
      </c>
      <c r="B1250" s="81" t="s">
        <v>119</v>
      </c>
      <c r="C1250" s="82"/>
      <c r="D1250" s="83"/>
      <c r="E1250" s="83"/>
      <c r="F1250" s="83"/>
      <c r="G1250" s="83"/>
      <c r="H1250" s="83"/>
      <c r="I1250" s="83"/>
      <c r="J1250" s="83"/>
      <c r="K1250" s="83"/>
      <c r="L1250" s="83"/>
      <c r="M1250" s="83"/>
      <c r="N1250" s="83"/>
      <c r="O1250" s="83"/>
      <c r="P1250" s="83"/>
      <c r="Q1250" s="83"/>
      <c r="R1250" s="83"/>
      <c r="S1250" s="96"/>
      <c r="T1250" s="84"/>
      <c r="U1250" s="85"/>
      <c r="V1250" s="86"/>
      <c r="W1250" s="87"/>
      <c r="X1250" s="88"/>
    </row>
    <row r="1251" spans="1:26" ht="16.5" customHeight="1">
      <c r="A1251" s="79"/>
      <c r="B1251" s="79" t="s">
        <v>120</v>
      </c>
      <c r="C1251" s="82"/>
      <c r="D1251" s="83"/>
      <c r="E1251" s="83"/>
      <c r="F1251" s="83"/>
      <c r="G1251" s="83"/>
      <c r="H1251" s="83"/>
      <c r="I1251" s="83"/>
      <c r="J1251" s="83"/>
      <c r="K1251" s="83"/>
      <c r="L1251" s="83"/>
      <c r="M1251" s="83"/>
      <c r="N1251" s="83"/>
      <c r="O1251" s="83"/>
      <c r="P1251" s="83"/>
      <c r="Q1251" s="83"/>
      <c r="R1251" s="83"/>
      <c r="S1251" s="96"/>
      <c r="T1251" s="95"/>
      <c r="U1251" s="95"/>
      <c r="V1251" s="95"/>
      <c r="W1251" s="95"/>
      <c r="X1251" s="95"/>
    </row>
    <row r="1252" spans="1:26" ht="16.5" customHeight="1">
      <c r="A1252" s="79"/>
      <c r="B1252" s="95" t="s">
        <v>121</v>
      </c>
      <c r="C1252" s="237" t="s">
        <v>115</v>
      </c>
      <c r="D1252" s="64">
        <f>SUM(E1138)</f>
        <v>25000</v>
      </c>
      <c r="E1252" s="64">
        <v>25000</v>
      </c>
      <c r="F1252" s="64">
        <f>SUM(G1138)</f>
        <v>27000</v>
      </c>
      <c r="G1252" s="64">
        <v>27000</v>
      </c>
      <c r="H1252" s="64">
        <f>SUM(I1138)</f>
        <v>34000</v>
      </c>
      <c r="I1252" s="64">
        <v>34000</v>
      </c>
      <c r="J1252" s="64">
        <f>SUM(K1138)</f>
        <v>27000</v>
      </c>
      <c r="K1252" s="64">
        <v>27000</v>
      </c>
      <c r="L1252" s="64">
        <f>SUM(M1138)</f>
        <v>34000</v>
      </c>
      <c r="M1252" s="64">
        <v>34000</v>
      </c>
      <c r="N1252" s="64">
        <f>SUM(O1138)</f>
        <v>27000</v>
      </c>
      <c r="O1252" s="64">
        <v>27000</v>
      </c>
      <c r="P1252" s="64">
        <f>SUM(Q1138)</f>
        <v>34000</v>
      </c>
      <c r="Q1252" s="64">
        <v>34000</v>
      </c>
      <c r="R1252" s="65">
        <f t="shared" ref="R1252:R1256" si="1191">SUM(D1252+F1252+H1252+J1252+L1252+N1252+P1252)/7</f>
        <v>29714.285714285714</v>
      </c>
      <c r="S1252" s="65">
        <f t="shared" ref="S1252:S1256" si="1192">SUM(E1252+G1252+I1252+K1252+M1252+O1252+Q1252)/7</f>
        <v>29714.285714285714</v>
      </c>
      <c r="T1252" s="71">
        <f>SUM(S1252-R1252)</f>
        <v>0</v>
      </c>
      <c r="U1252" s="72">
        <f>AVERAGE(S1252-R1252)/R1252</f>
        <v>0</v>
      </c>
      <c r="V1252" s="73">
        <f>MAX(E1252,G1252,I1252,K1252,M1252,O1252,Q1252)</f>
        <v>34000</v>
      </c>
      <c r="W1252" s="73">
        <f>MIN(E1252,G1252,I1252,K1252,M1252,O1252,Q1252)</f>
        <v>25000</v>
      </c>
      <c r="X1252" s="79"/>
      <c r="Z1252" s="111" t="str">
        <f t="shared" ref="Z1252:Z1256" si="1193">IF(R1252&lt;S1252,"Turun","Naik")</f>
        <v>Naik</v>
      </c>
    </row>
    <row r="1253" spans="1:26" ht="16.5" customHeight="1">
      <c r="A1253" s="79"/>
      <c r="B1253" s="95" t="s">
        <v>122</v>
      </c>
      <c r="C1253" s="237" t="s">
        <v>115</v>
      </c>
      <c r="D1253" s="64">
        <f>SUM(E1139)</f>
        <v>25000</v>
      </c>
      <c r="E1253" s="64">
        <v>25000</v>
      </c>
      <c r="F1253" s="64">
        <f>SUM(G1139)</f>
        <v>50000</v>
      </c>
      <c r="G1253" s="64">
        <v>50000</v>
      </c>
      <c r="H1253" s="64">
        <f>SUM(I1139)</f>
        <v>27500</v>
      </c>
      <c r="I1253" s="64">
        <v>27500</v>
      </c>
      <c r="J1253" s="64">
        <f>SUM(K1139)</f>
        <v>50000</v>
      </c>
      <c r="K1253" s="64">
        <v>50000</v>
      </c>
      <c r="L1253" s="64">
        <f>SUM(M1139)</f>
        <v>27500</v>
      </c>
      <c r="M1253" s="64">
        <v>27500</v>
      </c>
      <c r="N1253" s="64">
        <f>SUM(O1139)</f>
        <v>50000</v>
      </c>
      <c r="O1253" s="64">
        <v>50000</v>
      </c>
      <c r="P1253" s="64">
        <f>SUM(Q1139)</f>
        <v>27500</v>
      </c>
      <c r="Q1253" s="64">
        <v>27500</v>
      </c>
      <c r="R1253" s="65">
        <f t="shared" si="1191"/>
        <v>36785.714285714283</v>
      </c>
      <c r="S1253" s="65">
        <f t="shared" si="1192"/>
        <v>36785.714285714283</v>
      </c>
      <c r="T1253" s="71">
        <f>SUM(S1253-R1253)</f>
        <v>0</v>
      </c>
      <c r="U1253" s="72">
        <f>AVERAGE(S1253-R1253)/R1253</f>
        <v>0</v>
      </c>
      <c r="V1253" s="73">
        <f>MAX(E1253,G1253,I1253,K1253,M1253,O1253,Q1253)</f>
        <v>50000</v>
      </c>
      <c r="W1253" s="73">
        <f>MIN(E1253,G1253,I1253,K1253,M1253,O1253,Q1253)</f>
        <v>25000</v>
      </c>
      <c r="X1253" s="79"/>
      <c r="Z1253" s="111" t="str">
        <f t="shared" si="1193"/>
        <v>Naik</v>
      </c>
    </row>
    <row r="1254" spans="1:26" ht="16.5" customHeight="1">
      <c r="A1254" s="79"/>
      <c r="B1254" s="95" t="s">
        <v>123</v>
      </c>
      <c r="C1254" s="237" t="s">
        <v>115</v>
      </c>
      <c r="D1254" s="64">
        <f>SUM(E1140)</f>
        <v>70000</v>
      </c>
      <c r="E1254" s="64">
        <v>70000</v>
      </c>
      <c r="F1254" s="64">
        <f>SUM(G1140)</f>
        <v>65000</v>
      </c>
      <c r="G1254" s="64">
        <v>65000</v>
      </c>
      <c r="H1254" s="64">
        <f>SUM(I1140)</f>
        <v>65000</v>
      </c>
      <c r="I1254" s="64">
        <v>65000</v>
      </c>
      <c r="J1254" s="64">
        <f>SUM(K1140)</f>
        <v>65000</v>
      </c>
      <c r="K1254" s="64">
        <v>65000</v>
      </c>
      <c r="L1254" s="64">
        <f>SUM(M1140)</f>
        <v>65000</v>
      </c>
      <c r="M1254" s="64">
        <v>65000</v>
      </c>
      <c r="N1254" s="64">
        <f>SUM(O1140)</f>
        <v>65000</v>
      </c>
      <c r="O1254" s="64">
        <v>65000</v>
      </c>
      <c r="P1254" s="64">
        <f>SUM(Q1140)</f>
        <v>65000</v>
      </c>
      <c r="Q1254" s="64">
        <v>65000</v>
      </c>
      <c r="R1254" s="65">
        <f t="shared" si="1191"/>
        <v>65714.28571428571</v>
      </c>
      <c r="S1254" s="65">
        <f t="shared" si="1192"/>
        <v>65714.28571428571</v>
      </c>
      <c r="T1254" s="71">
        <f>SUM(S1254-R1254)</f>
        <v>0</v>
      </c>
      <c r="U1254" s="72">
        <f>AVERAGE(S1254-R1254)/R1254</f>
        <v>0</v>
      </c>
      <c r="V1254" s="73">
        <f>MAX(E1254,G1254,I1254,K1254,M1254,O1254,Q1254)</f>
        <v>70000</v>
      </c>
      <c r="W1254" s="73">
        <f>MIN(E1254,G1254,I1254,K1254,M1254,O1254,Q1254)</f>
        <v>65000</v>
      </c>
      <c r="X1254" s="79"/>
      <c r="Z1254" s="111" t="str">
        <f t="shared" si="1193"/>
        <v>Naik</v>
      </c>
    </row>
    <row r="1255" spans="1:26" ht="16.5" customHeight="1">
      <c r="A1255" s="79"/>
      <c r="B1255" s="95" t="s">
        <v>124</v>
      </c>
      <c r="C1255" s="237" t="s">
        <v>115</v>
      </c>
      <c r="D1255" s="64">
        <f>SUM(E1141)</f>
        <v>150000</v>
      </c>
      <c r="E1255" s="64">
        <v>150000</v>
      </c>
      <c r="F1255" s="64">
        <f>SUM(G1141)</f>
        <v>150000</v>
      </c>
      <c r="G1255" s="64">
        <v>150000</v>
      </c>
      <c r="H1255" s="64">
        <f>SUM(I1141)</f>
        <v>150000</v>
      </c>
      <c r="I1255" s="64">
        <v>150000</v>
      </c>
      <c r="J1255" s="64">
        <f>SUM(K1141)</f>
        <v>150000</v>
      </c>
      <c r="K1255" s="64">
        <v>150000</v>
      </c>
      <c r="L1255" s="64">
        <f>SUM(M1141)</f>
        <v>150000</v>
      </c>
      <c r="M1255" s="64">
        <v>150000</v>
      </c>
      <c r="N1255" s="64">
        <f>SUM(O1141)</f>
        <v>150000</v>
      </c>
      <c r="O1255" s="64">
        <v>150000</v>
      </c>
      <c r="P1255" s="64">
        <f>SUM(Q1141)</f>
        <v>150000</v>
      </c>
      <c r="Q1255" s="64">
        <v>150000</v>
      </c>
      <c r="R1255" s="65">
        <f t="shared" si="1191"/>
        <v>150000</v>
      </c>
      <c r="S1255" s="65">
        <f t="shared" si="1192"/>
        <v>150000</v>
      </c>
      <c r="T1255" s="71">
        <f>SUM(S1255-R1255)</f>
        <v>0</v>
      </c>
      <c r="U1255" s="72">
        <f>AVERAGE(S1255-R1255)/R1255</f>
        <v>0</v>
      </c>
      <c r="V1255" s="73">
        <f>MAX(E1255,G1255,I1255,K1255,M1255,O1255,Q1255)</f>
        <v>150000</v>
      </c>
      <c r="W1255" s="73">
        <f>MIN(E1255,G1255,I1255,K1255,M1255,O1255,Q1255)</f>
        <v>150000</v>
      </c>
      <c r="X1255" s="79"/>
      <c r="Z1255" s="111" t="str">
        <f t="shared" si="1193"/>
        <v>Naik</v>
      </c>
    </row>
    <row r="1256" spans="1:26" ht="16.5" customHeight="1">
      <c r="A1256" s="79"/>
      <c r="B1256" s="95" t="s">
        <v>125</v>
      </c>
      <c r="C1256" s="237" t="s">
        <v>115</v>
      </c>
      <c r="D1256" s="64">
        <f>SUM(E1142)</f>
        <v>100000</v>
      </c>
      <c r="E1256" s="64">
        <v>100000</v>
      </c>
      <c r="F1256" s="64">
        <f>SUM(G1142)</f>
        <v>90000</v>
      </c>
      <c r="G1256" s="64">
        <v>90000</v>
      </c>
      <c r="H1256" s="64">
        <f>SUM(I1142)</f>
        <v>90000</v>
      </c>
      <c r="I1256" s="64">
        <v>90000</v>
      </c>
      <c r="J1256" s="64">
        <f>SUM(K1142)</f>
        <v>90000</v>
      </c>
      <c r="K1256" s="64">
        <v>90000</v>
      </c>
      <c r="L1256" s="64">
        <f>SUM(M1142)</f>
        <v>90000</v>
      </c>
      <c r="M1256" s="64">
        <v>90000</v>
      </c>
      <c r="N1256" s="64">
        <f>SUM(O1142)</f>
        <v>90000</v>
      </c>
      <c r="O1256" s="64">
        <v>90000</v>
      </c>
      <c r="P1256" s="64">
        <f>SUM(Q1142)</f>
        <v>90000</v>
      </c>
      <c r="Q1256" s="64">
        <v>90000</v>
      </c>
      <c r="R1256" s="65">
        <f t="shared" si="1191"/>
        <v>91428.571428571435</v>
      </c>
      <c r="S1256" s="65">
        <f t="shared" si="1192"/>
        <v>91428.571428571435</v>
      </c>
      <c r="T1256" s="75">
        <f>SUM(S1256-R1256)</f>
        <v>0</v>
      </c>
      <c r="U1256" s="97">
        <f>AVERAGE(S1256-R1256)/R1256</f>
        <v>0</v>
      </c>
      <c r="V1256" s="98">
        <f>MAX(E1256,G1256,I1256,K1256,M1256,O1256,Q1256)</f>
        <v>100000</v>
      </c>
      <c r="W1256" s="98">
        <f>MIN(E1256,G1256,I1256,K1256,M1256,O1256,Q1256)</f>
        <v>90000</v>
      </c>
      <c r="X1256" s="80"/>
      <c r="Z1256" s="111" t="str">
        <f t="shared" si="1193"/>
        <v>Naik</v>
      </c>
    </row>
    <row r="1257" spans="1:26" ht="16.5" customHeight="1">
      <c r="A1257" s="79"/>
      <c r="B1257" s="99" t="s">
        <v>126</v>
      </c>
      <c r="C1257" s="82"/>
      <c r="D1257" s="83"/>
      <c r="E1257" s="83"/>
      <c r="F1257" s="83"/>
      <c r="G1257" s="83"/>
      <c r="H1257" s="83"/>
      <c r="I1257" s="83"/>
      <c r="J1257" s="83"/>
      <c r="K1257" s="83"/>
      <c r="L1257" s="83"/>
      <c r="M1257" s="83"/>
      <c r="N1257" s="83"/>
      <c r="O1257" s="83"/>
      <c r="P1257" s="83"/>
      <c r="Q1257" s="83"/>
      <c r="R1257" s="83"/>
      <c r="S1257" s="96"/>
      <c r="T1257" s="84"/>
      <c r="U1257" s="85"/>
      <c r="V1257" s="86"/>
      <c r="W1257" s="87"/>
      <c r="X1257" s="88"/>
    </row>
    <row r="1258" spans="1:26" ht="16.5" customHeight="1">
      <c r="A1258" s="79"/>
      <c r="B1258" s="95" t="s">
        <v>121</v>
      </c>
      <c r="C1258" s="237" t="s">
        <v>115</v>
      </c>
      <c r="D1258" s="64">
        <f>SUM(E1144)</f>
        <v>60000</v>
      </c>
      <c r="E1258" s="64">
        <v>60000</v>
      </c>
      <c r="F1258" s="64">
        <f>SUM(G1144)</f>
        <v>60000</v>
      </c>
      <c r="G1258" s="64">
        <v>60000</v>
      </c>
      <c r="H1258" s="64">
        <f>SUM(I1144)</f>
        <v>60000</v>
      </c>
      <c r="I1258" s="64">
        <v>60000</v>
      </c>
      <c r="J1258" s="64">
        <f>SUM(K1144)</f>
        <v>60000</v>
      </c>
      <c r="K1258" s="64">
        <v>60000</v>
      </c>
      <c r="L1258" s="64">
        <f>SUM(M1144)</f>
        <v>60000</v>
      </c>
      <c r="M1258" s="64">
        <v>60000</v>
      </c>
      <c r="N1258" s="64">
        <f>SUM(O1144)</f>
        <v>60000</v>
      </c>
      <c r="O1258" s="64">
        <v>60000</v>
      </c>
      <c r="P1258" s="64">
        <f>SUM(Q1144)</f>
        <v>60000</v>
      </c>
      <c r="Q1258" s="64">
        <v>60000</v>
      </c>
      <c r="R1258" s="65">
        <f t="shared" ref="R1258:R1262" si="1194">SUM(D1258+F1258+H1258+J1258+L1258+N1258+P1258)/7</f>
        <v>60000</v>
      </c>
      <c r="S1258" s="65">
        <f t="shared" ref="S1258:S1262" si="1195">SUM(E1258+G1258+I1258+K1258+M1258+O1258+Q1258)/7</f>
        <v>60000</v>
      </c>
      <c r="T1258" s="71">
        <f>SUM(S1258-R1258)</f>
        <v>0</v>
      </c>
      <c r="U1258" s="72">
        <f>AVERAGE(S1258-R1258)/R1258</f>
        <v>0</v>
      </c>
      <c r="V1258" s="73">
        <f>MAX(E1258,G1258,I1258,K1258,M1258,O1258,Q1258)</f>
        <v>60000</v>
      </c>
      <c r="W1258" s="73">
        <f>MIN(E1258,G1258,I1258,K1258,M1258,O1258,Q1258)</f>
        <v>60000</v>
      </c>
      <c r="X1258" s="95"/>
      <c r="Z1258" s="111" t="str">
        <f t="shared" ref="Z1258:Z1269" si="1196">IF(R1258&lt;S1258,"Turun","Naik")</f>
        <v>Naik</v>
      </c>
    </row>
    <row r="1259" spans="1:26" ht="16.5" customHeight="1">
      <c r="A1259" s="79"/>
      <c r="B1259" s="95" t="s">
        <v>122</v>
      </c>
      <c r="C1259" s="237" t="s">
        <v>115</v>
      </c>
      <c r="D1259" s="64">
        <f>SUM(E1145)</f>
        <v>90000</v>
      </c>
      <c r="E1259" s="64">
        <v>90000</v>
      </c>
      <c r="F1259" s="64">
        <f>SUM(G1145)</f>
        <v>90000</v>
      </c>
      <c r="G1259" s="64">
        <v>90000</v>
      </c>
      <c r="H1259" s="64">
        <f>SUM(I1145)</f>
        <v>90000</v>
      </c>
      <c r="I1259" s="64">
        <v>90000</v>
      </c>
      <c r="J1259" s="64">
        <f>SUM(K1145)</f>
        <v>90000</v>
      </c>
      <c r="K1259" s="64">
        <v>90000</v>
      </c>
      <c r="L1259" s="64">
        <f>SUM(M1145)</f>
        <v>90000</v>
      </c>
      <c r="M1259" s="64">
        <v>90000</v>
      </c>
      <c r="N1259" s="64">
        <f>SUM(O1145)</f>
        <v>90000</v>
      </c>
      <c r="O1259" s="64">
        <v>90000</v>
      </c>
      <c r="P1259" s="64">
        <f>SUM(Q1145)</f>
        <v>90000</v>
      </c>
      <c r="Q1259" s="64">
        <v>90000</v>
      </c>
      <c r="R1259" s="65">
        <f t="shared" si="1194"/>
        <v>90000</v>
      </c>
      <c r="S1259" s="65">
        <f t="shared" si="1195"/>
        <v>90000</v>
      </c>
      <c r="T1259" s="71">
        <f>SUM(S1259-R1259)</f>
        <v>0</v>
      </c>
      <c r="U1259" s="72">
        <f>AVERAGE(S1259-R1259)/R1259</f>
        <v>0</v>
      </c>
      <c r="V1259" s="73">
        <f>MAX(E1259,G1259,I1259,K1259,M1259,O1259,Q1259)</f>
        <v>90000</v>
      </c>
      <c r="W1259" s="73">
        <f>MIN(E1259,G1259,I1259,K1259,M1259,O1259,Q1259)</f>
        <v>90000</v>
      </c>
      <c r="X1259" s="79"/>
      <c r="Z1259" s="111" t="str">
        <f t="shared" si="1196"/>
        <v>Naik</v>
      </c>
    </row>
    <row r="1260" spans="1:26" ht="16.5" customHeight="1">
      <c r="A1260" s="79"/>
      <c r="B1260" s="95" t="s">
        <v>123</v>
      </c>
      <c r="C1260" s="237" t="s">
        <v>115</v>
      </c>
      <c r="D1260" s="64">
        <f>SUM(E1146)</f>
        <v>120000</v>
      </c>
      <c r="E1260" s="64">
        <v>120000</v>
      </c>
      <c r="F1260" s="64">
        <f>SUM(G1146)</f>
        <v>120000</v>
      </c>
      <c r="G1260" s="64">
        <v>120000</v>
      </c>
      <c r="H1260" s="64">
        <f>SUM(I1146)</f>
        <v>120000</v>
      </c>
      <c r="I1260" s="64">
        <v>120000</v>
      </c>
      <c r="J1260" s="64">
        <f>SUM(K1146)</f>
        <v>120000</v>
      </c>
      <c r="K1260" s="64">
        <v>120000</v>
      </c>
      <c r="L1260" s="64">
        <f>SUM(M1146)</f>
        <v>120000</v>
      </c>
      <c r="M1260" s="64">
        <v>120000</v>
      </c>
      <c r="N1260" s="64">
        <f>SUM(O1146)</f>
        <v>120000</v>
      </c>
      <c r="O1260" s="64">
        <v>120000</v>
      </c>
      <c r="P1260" s="64">
        <f>SUM(Q1146)</f>
        <v>120000</v>
      </c>
      <c r="Q1260" s="64">
        <v>120000</v>
      </c>
      <c r="R1260" s="65">
        <f t="shared" si="1194"/>
        <v>120000</v>
      </c>
      <c r="S1260" s="65">
        <f t="shared" si="1195"/>
        <v>120000</v>
      </c>
      <c r="T1260" s="71">
        <f>SUM(S1260-R1260)</f>
        <v>0</v>
      </c>
      <c r="U1260" s="72">
        <f>AVERAGE(S1260-R1260)/R1260</f>
        <v>0</v>
      </c>
      <c r="V1260" s="73">
        <f>MAX(E1260,G1260,I1260,K1260,M1260,O1260,Q1260)</f>
        <v>120000</v>
      </c>
      <c r="W1260" s="73">
        <f>MIN(E1260,G1260,I1260,K1260,M1260,O1260,Q1260)</f>
        <v>120000</v>
      </c>
      <c r="X1260" s="79"/>
      <c r="Z1260" s="111" t="str">
        <f t="shared" si="1196"/>
        <v>Naik</v>
      </c>
    </row>
    <row r="1261" spans="1:26" ht="16.5" customHeight="1">
      <c r="A1261" s="79"/>
      <c r="B1261" s="95" t="s">
        <v>124</v>
      </c>
      <c r="C1261" s="237" t="s">
        <v>115</v>
      </c>
      <c r="D1261" s="64">
        <f>SUM(E1147)</f>
        <v>125000</v>
      </c>
      <c r="E1261" s="64">
        <v>125000</v>
      </c>
      <c r="F1261" s="64">
        <f>SUM(G1147)</f>
        <v>125000</v>
      </c>
      <c r="G1261" s="64">
        <v>125000</v>
      </c>
      <c r="H1261" s="64">
        <f>SUM(I1147)</f>
        <v>125000</v>
      </c>
      <c r="I1261" s="64">
        <v>125000</v>
      </c>
      <c r="J1261" s="64">
        <f>SUM(K1147)</f>
        <v>125000</v>
      </c>
      <c r="K1261" s="64">
        <v>125000</v>
      </c>
      <c r="L1261" s="64">
        <f>SUM(M1147)</f>
        <v>125000</v>
      </c>
      <c r="M1261" s="64">
        <v>125000</v>
      </c>
      <c r="N1261" s="64">
        <f>SUM(O1147)</f>
        <v>125000</v>
      </c>
      <c r="O1261" s="64">
        <v>125000</v>
      </c>
      <c r="P1261" s="64">
        <f>SUM(Q1147)</f>
        <v>125000</v>
      </c>
      <c r="Q1261" s="64">
        <v>125000</v>
      </c>
      <c r="R1261" s="65">
        <f t="shared" si="1194"/>
        <v>125000</v>
      </c>
      <c r="S1261" s="65">
        <f t="shared" si="1195"/>
        <v>125000</v>
      </c>
      <c r="T1261" s="71">
        <f>SUM(S1261-R1261)</f>
        <v>0</v>
      </c>
      <c r="U1261" s="72">
        <f>AVERAGE(S1261-R1261)/R1261</f>
        <v>0</v>
      </c>
      <c r="V1261" s="73">
        <f>MAX(E1261,G1261,I1261,K1261,M1261,O1261,Q1261)</f>
        <v>125000</v>
      </c>
      <c r="W1261" s="73">
        <f>MIN(E1261,G1261,I1261,K1261,M1261,O1261,Q1261)</f>
        <v>125000</v>
      </c>
      <c r="X1261" s="79"/>
      <c r="Z1261" s="111" t="str">
        <f t="shared" si="1196"/>
        <v>Naik</v>
      </c>
    </row>
    <row r="1262" spans="1:26" ht="16.5" customHeight="1">
      <c r="A1262" s="80"/>
      <c r="B1262" s="79" t="s">
        <v>125</v>
      </c>
      <c r="C1262" s="237" t="s">
        <v>115</v>
      </c>
      <c r="D1262" s="64">
        <f>SUM(E1148)</f>
        <v>125000</v>
      </c>
      <c r="E1262" s="64">
        <v>125000</v>
      </c>
      <c r="F1262" s="64">
        <f>SUM(G1148)</f>
        <v>125000</v>
      </c>
      <c r="G1262" s="64">
        <v>125000</v>
      </c>
      <c r="H1262" s="64">
        <f>SUM(I1148)</f>
        <v>125000</v>
      </c>
      <c r="I1262" s="64">
        <v>125000</v>
      </c>
      <c r="J1262" s="64">
        <f>SUM(K1148)</f>
        <v>125000</v>
      </c>
      <c r="K1262" s="64">
        <v>125000</v>
      </c>
      <c r="L1262" s="64">
        <f>SUM(M1148)</f>
        <v>125000</v>
      </c>
      <c r="M1262" s="64">
        <v>125000</v>
      </c>
      <c r="N1262" s="64">
        <f>SUM(O1148)</f>
        <v>125000</v>
      </c>
      <c r="O1262" s="64">
        <v>125000</v>
      </c>
      <c r="P1262" s="64">
        <f>SUM(Q1148)</f>
        <v>125000</v>
      </c>
      <c r="Q1262" s="64">
        <v>125000</v>
      </c>
      <c r="R1262" s="65">
        <f t="shared" si="1194"/>
        <v>125000</v>
      </c>
      <c r="S1262" s="65">
        <f t="shared" si="1195"/>
        <v>125000</v>
      </c>
      <c r="T1262" s="71">
        <f>SUM(S1262-R1262)</f>
        <v>0</v>
      </c>
      <c r="U1262" s="72">
        <f>AVERAGE(S1262-R1262)/R1262</f>
        <v>0</v>
      </c>
      <c r="V1262" s="98">
        <f>MAX(E1262,G1262,I1262,K1262,M1262,O1262,Q1262)</f>
        <v>125000</v>
      </c>
      <c r="W1262" s="98">
        <f>MIN(E1262,G1262,I1262,K1262,M1262,O1262,Q1262)</f>
        <v>125000</v>
      </c>
      <c r="X1262" s="80"/>
      <c r="Z1262" s="111" t="str">
        <f t="shared" si="1196"/>
        <v>Naik</v>
      </c>
    </row>
    <row r="1263" spans="1:26" ht="16.5" customHeight="1">
      <c r="A1263" s="79">
        <v>7</v>
      </c>
      <c r="B1263" s="95" t="s">
        <v>127</v>
      </c>
      <c r="C1263" s="82"/>
      <c r="D1263" s="83"/>
      <c r="E1263" s="83"/>
      <c r="F1263" s="83"/>
      <c r="G1263" s="83"/>
      <c r="H1263" s="83"/>
      <c r="I1263" s="83"/>
      <c r="J1263" s="83"/>
      <c r="K1263" s="83"/>
      <c r="L1263" s="83"/>
      <c r="M1263" s="83"/>
      <c r="N1263" s="83"/>
      <c r="O1263" s="83"/>
      <c r="P1263" s="83"/>
      <c r="Q1263" s="83"/>
      <c r="R1263" s="83"/>
      <c r="S1263" s="96"/>
      <c r="T1263" s="84"/>
      <c r="U1263" s="85"/>
      <c r="V1263" s="86"/>
      <c r="W1263" s="87"/>
      <c r="X1263" s="88"/>
      <c r="Z1263" s="111" t="str">
        <f t="shared" si="1196"/>
        <v>Naik</v>
      </c>
    </row>
    <row r="1264" spans="1:26" ht="16.5" customHeight="1">
      <c r="A1264" s="79"/>
      <c r="B1264" s="95" t="s">
        <v>128</v>
      </c>
      <c r="C1264" s="234" t="s">
        <v>71</v>
      </c>
      <c r="D1264" s="64">
        <f>SUM(E1150)</f>
        <v>400</v>
      </c>
      <c r="E1264" s="64">
        <v>400</v>
      </c>
      <c r="F1264" s="64">
        <f>SUM(G1150)</f>
        <v>500</v>
      </c>
      <c r="G1264" s="64">
        <v>500</v>
      </c>
      <c r="H1264" s="64">
        <f>SUM(I1150)</f>
        <v>390</v>
      </c>
      <c r="I1264" s="64">
        <v>390</v>
      </c>
      <c r="J1264" s="64">
        <f>SUM(K1150)</f>
        <v>500</v>
      </c>
      <c r="K1264" s="64">
        <v>500</v>
      </c>
      <c r="L1264" s="64">
        <f>SUM(M1150)</f>
        <v>390</v>
      </c>
      <c r="M1264" s="64">
        <v>390</v>
      </c>
      <c r="N1264" s="64">
        <f>SUM(O1150)</f>
        <v>500</v>
      </c>
      <c r="O1264" s="64">
        <v>500</v>
      </c>
      <c r="P1264" s="64">
        <f>SUM(Q1150)</f>
        <v>390</v>
      </c>
      <c r="Q1264" s="64">
        <v>390</v>
      </c>
      <c r="R1264" s="65">
        <f>SUM(D1264+F1264+H1264+J1264+L1264+N1264+P1264)/7</f>
        <v>438.57142857142856</v>
      </c>
      <c r="S1264" s="65">
        <f>SUM(E1264+G1264+I1264+K1264+M1264+O1264+Q1264)/7</f>
        <v>438.57142857142856</v>
      </c>
      <c r="T1264" s="71">
        <f>SUM(S1264-R1264)</f>
        <v>0</v>
      </c>
      <c r="U1264" s="72">
        <f>AVERAGE(S1264-R1264)/R1264</f>
        <v>0</v>
      </c>
      <c r="V1264" s="73">
        <f>MAX(E1264,G1264,I1264,K1264,M1264,O1264,Q1264)</f>
        <v>500</v>
      </c>
      <c r="W1264" s="73">
        <f>MIN(E1264,G1264,I1264,K1264,M1264,O1264,Q1264)</f>
        <v>390</v>
      </c>
      <c r="X1264" s="79"/>
      <c r="Z1264" s="111" t="str">
        <f t="shared" si="1196"/>
        <v>Naik</v>
      </c>
    </row>
    <row r="1265" spans="1:26" ht="16.5" customHeight="1">
      <c r="A1265" s="79"/>
      <c r="B1265" s="95" t="s">
        <v>129</v>
      </c>
      <c r="C1265" s="234" t="s">
        <v>71</v>
      </c>
      <c r="D1265" s="64">
        <f>SUM(E1151)</f>
        <v>1700</v>
      </c>
      <c r="E1265" s="64">
        <v>1700</v>
      </c>
      <c r="F1265" s="64">
        <f>SUM(G1151)</f>
        <v>1600</v>
      </c>
      <c r="G1265" s="64">
        <v>1600</v>
      </c>
      <c r="H1265" s="64">
        <f>SUM(I1151)</f>
        <v>1600</v>
      </c>
      <c r="I1265" s="64">
        <v>1600</v>
      </c>
      <c r="J1265" s="64">
        <f>SUM(K1151)</f>
        <v>1600</v>
      </c>
      <c r="K1265" s="64">
        <v>1600</v>
      </c>
      <c r="L1265" s="64">
        <f>SUM(M1151)</f>
        <v>1600</v>
      </c>
      <c r="M1265" s="64">
        <v>1600</v>
      </c>
      <c r="N1265" s="64">
        <f>SUM(O1151)</f>
        <v>1600</v>
      </c>
      <c r="O1265" s="64">
        <v>1600</v>
      </c>
      <c r="P1265" s="64">
        <f>SUM(Q1151)</f>
        <v>1600</v>
      </c>
      <c r="Q1265" s="64">
        <v>1600</v>
      </c>
      <c r="R1265" s="65">
        <f>SUM(D1265+F1265+H1265+J1265+L1265+N1265+P1265)/7</f>
        <v>1614.2857142857142</v>
      </c>
      <c r="S1265" s="65">
        <f>SUM(E1265+G1265+I1265+K1265+M1265+O1265+Q1265)/7</f>
        <v>1614.2857142857142</v>
      </c>
      <c r="T1265" s="71">
        <f>SUM(S1265-R1265)</f>
        <v>0</v>
      </c>
      <c r="U1265" s="72">
        <f>AVERAGE(S1265-R1265)/R1265</f>
        <v>0</v>
      </c>
      <c r="V1265" s="73">
        <f>MAX(E1265,G1265,I1265,K1265,M1265,O1265,Q1265)</f>
        <v>1700</v>
      </c>
      <c r="W1265" s="73">
        <f>MIN(E1265,G1265,I1265,K1265,M1265,O1265,Q1265)</f>
        <v>1600</v>
      </c>
      <c r="X1265" s="79"/>
      <c r="Z1265" s="111" t="str">
        <f t="shared" si="1196"/>
        <v>Naik</v>
      </c>
    </row>
    <row r="1266" spans="1:26" ht="16.5" customHeight="1">
      <c r="A1266" s="79">
        <v>8</v>
      </c>
      <c r="B1266" s="79" t="s">
        <v>130</v>
      </c>
      <c r="C1266" s="82"/>
      <c r="D1266" s="83"/>
      <c r="E1266" s="83"/>
      <c r="F1266" s="83"/>
      <c r="G1266" s="83"/>
      <c r="H1266" s="83"/>
      <c r="I1266" s="83"/>
      <c r="J1266" s="83"/>
      <c r="K1266" s="83"/>
      <c r="L1266" s="83"/>
      <c r="M1266" s="83"/>
      <c r="N1266" s="83"/>
      <c r="O1266" s="83"/>
      <c r="P1266" s="83"/>
      <c r="Q1266" s="83"/>
      <c r="R1266" s="83"/>
      <c r="S1266" s="96"/>
      <c r="T1266" s="84"/>
      <c r="U1266" s="85"/>
      <c r="V1266" s="86"/>
      <c r="W1266" s="87"/>
      <c r="X1266" s="88"/>
      <c r="Z1266" s="111" t="str">
        <f t="shared" si="1196"/>
        <v>Naik</v>
      </c>
    </row>
    <row r="1267" spans="1:26" ht="16.5" customHeight="1">
      <c r="A1267" s="79"/>
      <c r="B1267" s="95" t="s">
        <v>131</v>
      </c>
      <c r="C1267" s="234" t="s">
        <v>132</v>
      </c>
      <c r="D1267" s="64">
        <f>SUM(E1153)</f>
        <v>488500</v>
      </c>
      <c r="E1267" s="64">
        <v>488500</v>
      </c>
      <c r="F1267" s="64">
        <f>SUM(G1153)</f>
        <v>488500</v>
      </c>
      <c r="G1267" s="64">
        <v>488500</v>
      </c>
      <c r="H1267" s="64">
        <f>SUM(I1153)</f>
        <v>488500</v>
      </c>
      <c r="I1267" s="64">
        <v>488500</v>
      </c>
      <c r="J1267" s="64">
        <f>SUM(K1153)</f>
        <v>488500</v>
      </c>
      <c r="K1267" s="64">
        <v>488500</v>
      </c>
      <c r="L1267" s="64">
        <f>SUM(M1153)</f>
        <v>488500</v>
      </c>
      <c r="M1267" s="64">
        <v>488500</v>
      </c>
      <c r="N1267" s="64">
        <f>SUM(O1153)</f>
        <v>488500</v>
      </c>
      <c r="O1267" s="64">
        <v>488500</v>
      </c>
      <c r="P1267" s="64">
        <f>SUM(Q1153)</f>
        <v>488500</v>
      </c>
      <c r="Q1267" s="64">
        <v>488500</v>
      </c>
      <c r="R1267" s="65">
        <f t="shared" ref="R1267:R1269" si="1197">SUM(D1267+F1267+H1267+J1267+L1267+N1267+P1267)/7</f>
        <v>488500</v>
      </c>
      <c r="S1267" s="65">
        <f t="shared" ref="S1267:S1269" si="1198">SUM(E1267+G1267+I1267+K1267+M1267+O1267+Q1267)/7</f>
        <v>488500</v>
      </c>
      <c r="T1267" s="92">
        <f>SUM(S1267-R1267)</f>
        <v>0</v>
      </c>
      <c r="U1267" s="94">
        <f>AVERAGE(S1267-R1267)/R1267</f>
        <v>0</v>
      </c>
      <c r="V1267" s="69">
        <f>MAX(E1267,G1267,I1267,K1267,M1267,O1267,Q1267)</f>
        <v>488500</v>
      </c>
      <c r="W1267" s="69">
        <f>MIN(E1267,G1267,I1267,K1267,M1267,O1267,Q1267)</f>
        <v>488500</v>
      </c>
      <c r="X1267" s="79"/>
      <c r="Z1267" s="111" t="str">
        <f t="shared" si="1196"/>
        <v>Naik</v>
      </c>
    </row>
    <row r="1268" spans="1:26" ht="16.5" customHeight="1">
      <c r="A1268" s="79"/>
      <c r="B1268" s="95" t="s">
        <v>133</v>
      </c>
      <c r="C1268" s="234" t="s">
        <v>132</v>
      </c>
      <c r="D1268" s="64">
        <f>SUM(E1154)</f>
        <v>308000</v>
      </c>
      <c r="E1268" s="64">
        <v>308000</v>
      </c>
      <c r="F1268" s="64">
        <f>SUM(G1154)</f>
        <v>308000</v>
      </c>
      <c r="G1268" s="64">
        <v>308000</v>
      </c>
      <c r="H1268" s="64">
        <f>SUM(I1154)</f>
        <v>308000</v>
      </c>
      <c r="I1268" s="64">
        <v>308000</v>
      </c>
      <c r="J1268" s="64">
        <f>SUM(K1154)</f>
        <v>308000</v>
      </c>
      <c r="K1268" s="64">
        <v>308000</v>
      </c>
      <c r="L1268" s="64">
        <f>SUM(M1154)</f>
        <v>308000</v>
      </c>
      <c r="M1268" s="64">
        <v>308000</v>
      </c>
      <c r="N1268" s="64">
        <f>SUM(O1154)</f>
        <v>308000</v>
      </c>
      <c r="O1268" s="64">
        <v>308000</v>
      </c>
      <c r="P1268" s="64">
        <f>SUM(Q1154)</f>
        <v>308000</v>
      </c>
      <c r="Q1268" s="64">
        <v>308000</v>
      </c>
      <c r="R1268" s="65">
        <f t="shared" si="1197"/>
        <v>308000</v>
      </c>
      <c r="S1268" s="65">
        <f t="shared" si="1198"/>
        <v>308000</v>
      </c>
      <c r="T1268" s="71">
        <f>SUM(S1268-R1268)</f>
        <v>0</v>
      </c>
      <c r="U1268" s="72">
        <f>AVERAGE(S1268-R1268)/R1268</f>
        <v>0</v>
      </c>
      <c r="V1268" s="73">
        <f>MAX(E1268,G1268,I1268,K1268,M1268,O1268,Q1268)</f>
        <v>308000</v>
      </c>
      <c r="W1268" s="73">
        <f>MIN(E1268,G1268,I1268,K1268,M1268,O1268,Q1268)</f>
        <v>308000</v>
      </c>
      <c r="X1268" s="79"/>
      <c r="Z1268" s="111" t="str">
        <f t="shared" si="1196"/>
        <v>Naik</v>
      </c>
    </row>
    <row r="1269" spans="1:26" ht="16.5" customHeight="1">
      <c r="A1269" s="79"/>
      <c r="B1269" s="95" t="s">
        <v>134</v>
      </c>
      <c r="C1269" s="234" t="s">
        <v>132</v>
      </c>
      <c r="D1269" s="64">
        <f>SUM(E1155)</f>
        <v>294000</v>
      </c>
      <c r="E1269" s="64">
        <v>294000</v>
      </c>
      <c r="F1269" s="64">
        <f>SUM(G1155)</f>
        <v>294000</v>
      </c>
      <c r="G1269" s="64">
        <v>294000</v>
      </c>
      <c r="H1269" s="64">
        <f>SUM(I1155)</f>
        <v>294000</v>
      </c>
      <c r="I1269" s="64">
        <v>294000</v>
      </c>
      <c r="J1269" s="64">
        <f>SUM(K1155)</f>
        <v>294000</v>
      </c>
      <c r="K1269" s="64">
        <v>294000</v>
      </c>
      <c r="L1269" s="64">
        <f>SUM(M1155)</f>
        <v>294000</v>
      </c>
      <c r="M1269" s="64">
        <v>294000</v>
      </c>
      <c r="N1269" s="64">
        <f>SUM(O1155)</f>
        <v>294000</v>
      </c>
      <c r="O1269" s="64">
        <v>294000</v>
      </c>
      <c r="P1269" s="64">
        <f>SUM(Q1155)</f>
        <v>294000</v>
      </c>
      <c r="Q1269" s="64">
        <v>294000</v>
      </c>
      <c r="R1269" s="65">
        <f t="shared" si="1197"/>
        <v>294000</v>
      </c>
      <c r="S1269" s="65">
        <f t="shared" si="1198"/>
        <v>294000</v>
      </c>
      <c r="T1269" s="71">
        <f>SUM(S1269-R1269)</f>
        <v>0</v>
      </c>
      <c r="U1269" s="72">
        <f>AVERAGE(S1269-R1269)/R1269</f>
        <v>0</v>
      </c>
      <c r="V1269" s="73">
        <f>MAX(E1269,G1269,I1269,K1269,M1269,O1269,Q1269)</f>
        <v>294000</v>
      </c>
      <c r="W1269" s="73">
        <f>MIN(E1269,G1269,I1269,K1269,M1269,O1269,Q1269)</f>
        <v>294000</v>
      </c>
      <c r="X1269" s="79"/>
      <c r="Z1269" s="111" t="str">
        <f t="shared" si="1196"/>
        <v>Naik</v>
      </c>
    </row>
    <row r="1270" spans="1:26" ht="16.5" customHeight="1">
      <c r="A1270" s="126"/>
      <c r="B1270" s="126"/>
      <c r="C1270" s="126"/>
      <c r="D1270" s="126"/>
      <c r="E1270" s="126"/>
      <c r="F1270" s="126"/>
      <c r="G1270" s="126"/>
      <c r="H1270" s="126"/>
      <c r="I1270" s="126"/>
      <c r="J1270" s="126"/>
      <c r="K1270" s="126"/>
      <c r="L1270" s="126"/>
      <c r="M1270" s="126"/>
      <c r="N1270" s="126"/>
      <c r="O1270" s="126"/>
      <c r="P1270" s="126"/>
      <c r="Q1270" s="126"/>
      <c r="R1270" s="126"/>
      <c r="S1270" s="126"/>
      <c r="T1270" s="126"/>
      <c r="U1270" s="126"/>
      <c r="V1270" s="126"/>
      <c r="W1270" s="126"/>
      <c r="X1270" s="126"/>
    </row>
    <row r="1271" spans="1:26" ht="16.5" customHeight="1">
      <c r="A1271" s="126"/>
      <c r="B1271" s="126"/>
      <c r="C1271" s="126"/>
      <c r="D1271" s="126"/>
      <c r="E1271" s="126"/>
      <c r="F1271" s="126"/>
      <c r="G1271" s="126"/>
      <c r="H1271" s="126"/>
      <c r="I1271" s="126"/>
      <c r="J1271" s="126"/>
      <c r="K1271" s="126"/>
      <c r="L1271" s="126"/>
      <c r="M1271" s="126"/>
      <c r="N1271" s="126"/>
      <c r="O1271" s="126"/>
      <c r="P1271" s="126"/>
      <c r="Q1271" s="126"/>
      <c r="R1271" s="272" t="s">
        <v>208</v>
      </c>
      <c r="S1271" s="272"/>
      <c r="T1271" s="272"/>
      <c r="U1271" s="272"/>
      <c r="V1271" s="272"/>
      <c r="W1271" s="126"/>
      <c r="X1271" s="126"/>
    </row>
    <row r="1272" spans="1:26" ht="16.5" customHeight="1">
      <c r="A1272" s="126"/>
      <c r="B1272" s="126"/>
      <c r="C1272" s="126"/>
      <c r="D1272" s="126"/>
      <c r="E1272" s="126"/>
      <c r="F1272" s="126"/>
      <c r="G1272" s="126"/>
      <c r="H1272" s="126"/>
      <c r="I1272" s="126"/>
      <c r="J1272" s="126"/>
      <c r="K1272" s="126"/>
      <c r="L1272" s="126"/>
      <c r="M1272" s="126"/>
      <c r="N1272" s="126"/>
      <c r="O1272" s="126"/>
      <c r="P1272" s="126"/>
      <c r="Q1272" s="126"/>
      <c r="R1272" s="272" t="s">
        <v>136</v>
      </c>
      <c r="S1272" s="272"/>
      <c r="T1272" s="272"/>
      <c r="U1272" s="272"/>
      <c r="V1272" s="272"/>
      <c r="W1272" s="126"/>
      <c r="X1272" s="126"/>
    </row>
    <row r="1273" spans="1:26" ht="16.5" customHeight="1">
      <c r="Q1273" s="126"/>
      <c r="R1273" s="272" t="s">
        <v>137</v>
      </c>
      <c r="S1273" s="272"/>
      <c r="T1273" s="272"/>
      <c r="U1273" s="272"/>
      <c r="V1273" s="272"/>
    </row>
    <row r="1274" spans="1:26" ht="16.5" customHeight="1">
      <c r="Q1274" s="126"/>
      <c r="R1274" s="219"/>
      <c r="S1274" s="219"/>
      <c r="T1274" s="219"/>
      <c r="U1274" s="219"/>
      <c r="V1274" s="219"/>
      <c r="W1274" s="126"/>
      <c r="X1274" s="126"/>
    </row>
    <row r="1275" spans="1:26" ht="16.5" customHeight="1">
      <c r="F1275" s="157"/>
      <c r="K1275" s="111" t="s">
        <v>88</v>
      </c>
      <c r="R1275" s="219"/>
      <c r="S1275" s="219"/>
      <c r="T1275" s="219"/>
      <c r="U1275" s="219"/>
      <c r="V1275" s="219"/>
      <c r="W1275" s="158"/>
      <c r="X1275" s="126"/>
    </row>
    <row r="1276" spans="1:26" ht="16.5" customHeight="1">
      <c r="F1276" s="157"/>
      <c r="Q1276" s="126"/>
      <c r="R1276" s="219"/>
      <c r="S1276" s="219"/>
      <c r="T1276" s="219"/>
      <c r="U1276" s="219" t="s">
        <v>138</v>
      </c>
      <c r="V1276" s="220"/>
      <c r="W1276" s="123"/>
      <c r="X1276" s="123"/>
    </row>
    <row r="1277" spans="1:26" ht="16.5" customHeight="1">
      <c r="A1277" s="126"/>
      <c r="B1277" s="126"/>
      <c r="C1277" s="126"/>
      <c r="D1277" s="126"/>
      <c r="E1277" s="126"/>
      <c r="F1277" s="157"/>
      <c r="G1277" s="126"/>
      <c r="H1277" s="126"/>
      <c r="I1277" s="126"/>
      <c r="Q1277" s="126"/>
      <c r="R1277" s="273" t="s">
        <v>139</v>
      </c>
      <c r="S1277" s="273"/>
      <c r="T1277" s="273"/>
      <c r="U1277" s="273"/>
      <c r="V1277" s="273"/>
      <c r="W1277" s="159"/>
      <c r="X1277" s="159"/>
    </row>
    <row r="1278" spans="1:26" ht="16.5" customHeight="1">
      <c r="A1278" s="126"/>
      <c r="B1278" s="126"/>
      <c r="C1278" s="126"/>
      <c r="D1278" s="126"/>
      <c r="E1278" s="126"/>
      <c r="F1278" s="126"/>
      <c r="G1278" s="126"/>
      <c r="H1278" s="126"/>
      <c r="I1278" s="126"/>
      <c r="Q1278" s="126"/>
      <c r="R1278" s="272" t="s">
        <v>140</v>
      </c>
      <c r="S1278" s="272"/>
      <c r="T1278" s="272"/>
      <c r="U1278" s="272"/>
      <c r="V1278" s="272"/>
    </row>
    <row r="1279" spans="1:26" ht="16.5" customHeight="1">
      <c r="A1279" s="126"/>
      <c r="B1279" s="126"/>
      <c r="C1279" s="126"/>
      <c r="D1279" s="126"/>
      <c r="E1279" s="126"/>
      <c r="F1279" s="126"/>
      <c r="G1279" s="126"/>
      <c r="H1279" s="126"/>
      <c r="I1279" s="126"/>
      <c r="Q1279" s="126"/>
      <c r="R1279" s="272" t="s">
        <v>141</v>
      </c>
      <c r="S1279" s="272"/>
      <c r="T1279" s="272"/>
      <c r="U1279" s="272"/>
      <c r="V1279" s="272"/>
    </row>
    <row r="1280" spans="1:26" ht="16.5" customHeight="1">
      <c r="A1280" s="126"/>
      <c r="B1280" s="126"/>
      <c r="C1280" s="126"/>
      <c r="D1280" s="126"/>
      <c r="E1280" s="126"/>
      <c r="F1280" s="126"/>
      <c r="G1280" s="126"/>
      <c r="H1280" s="126"/>
      <c r="I1280" s="126"/>
      <c r="Q1280" s="126"/>
    </row>
    <row r="1281" spans="1:26" ht="16.5" customHeight="1">
      <c r="A1281" s="126"/>
      <c r="B1281" s="126"/>
      <c r="C1281" s="126"/>
      <c r="D1281" s="126"/>
      <c r="E1281" s="126"/>
      <c r="F1281" s="126"/>
      <c r="G1281" s="126"/>
      <c r="H1281" s="126"/>
      <c r="I1281" s="126"/>
      <c r="Q1281" s="126"/>
    </row>
    <row r="1282" spans="1:26" ht="16.5" customHeight="1">
      <c r="A1282" s="274" t="s">
        <v>0</v>
      </c>
      <c r="B1282" s="274"/>
      <c r="C1282" s="274"/>
      <c r="D1282" s="274"/>
      <c r="E1282" s="274"/>
      <c r="F1282" s="274"/>
      <c r="G1282" s="274"/>
      <c r="H1282" s="274"/>
      <c r="I1282" s="274"/>
      <c r="J1282" s="274"/>
      <c r="K1282" s="274"/>
      <c r="L1282" s="274"/>
      <c r="M1282" s="274"/>
      <c r="N1282" s="274"/>
      <c r="O1282" s="274"/>
      <c r="P1282" s="274"/>
      <c r="Q1282" s="274"/>
      <c r="R1282" s="274"/>
      <c r="S1282" s="274"/>
      <c r="T1282" s="274"/>
      <c r="U1282" s="274"/>
      <c r="V1282" s="274"/>
      <c r="W1282" s="274"/>
      <c r="X1282" s="274"/>
    </row>
    <row r="1283" spans="1:26" ht="16.5" customHeight="1">
      <c r="A1283" s="122" t="s">
        <v>1</v>
      </c>
      <c r="B1283" s="275" t="s">
        <v>2</v>
      </c>
      <c r="C1283" s="275"/>
      <c r="D1283" s="221"/>
      <c r="E1283" s="221"/>
      <c r="F1283" s="221"/>
      <c r="G1283" s="221"/>
      <c r="H1283" s="221"/>
      <c r="I1283" s="221"/>
      <c r="J1283" s="221"/>
      <c r="K1283" s="221"/>
      <c r="L1283" s="221"/>
      <c r="M1283" s="221"/>
      <c r="N1283" s="221"/>
      <c r="O1283" s="221"/>
      <c r="P1283" s="221"/>
      <c r="Q1283" s="221"/>
      <c r="R1283" s="221"/>
      <c r="S1283" s="221"/>
      <c r="T1283" s="221"/>
      <c r="U1283" s="113"/>
      <c r="V1283" s="221"/>
      <c r="W1283" s="221"/>
      <c r="X1283" s="221"/>
    </row>
    <row r="1284" spans="1:26" ht="16.5" customHeight="1">
      <c r="A1284" s="113"/>
      <c r="B1284" s="123" t="s">
        <v>3</v>
      </c>
      <c r="C1284" s="124" t="s">
        <v>210</v>
      </c>
      <c r="D1284" s="125"/>
      <c r="E1284" s="113"/>
      <c r="F1284" s="113"/>
      <c r="G1284" s="113"/>
      <c r="H1284" s="113"/>
      <c r="I1284" s="113"/>
      <c r="J1284" s="113"/>
      <c r="K1284" s="113"/>
      <c r="L1284" s="113"/>
      <c r="M1284" s="113"/>
      <c r="N1284" s="113"/>
      <c r="O1284" s="113"/>
      <c r="P1284" s="113"/>
      <c r="Q1284" s="113"/>
      <c r="V1284" s="126"/>
      <c r="W1284" s="126"/>
      <c r="X1284" s="126"/>
    </row>
    <row r="1285" spans="1:26" ht="16.5" customHeight="1">
      <c r="A1285" s="113"/>
      <c r="B1285" s="111" t="s">
        <v>5</v>
      </c>
      <c r="C1285" s="123" t="s">
        <v>149</v>
      </c>
      <c r="V1285" s="126"/>
      <c r="W1285" s="126"/>
      <c r="X1285" s="126"/>
    </row>
    <row r="1286" spans="1:26" ht="16.5" customHeight="1">
      <c r="A1286" s="276" t="s">
        <v>7</v>
      </c>
      <c r="B1286" s="80"/>
      <c r="C1286" s="112"/>
      <c r="D1286" s="279" t="s">
        <v>8</v>
      </c>
      <c r="E1286" s="280"/>
      <c r="F1286" s="280"/>
      <c r="G1286" s="280"/>
      <c r="H1286" s="280"/>
      <c r="I1286" s="280"/>
      <c r="J1286" s="280"/>
      <c r="K1286" s="280"/>
      <c r="L1286" s="280"/>
      <c r="M1286" s="280"/>
      <c r="N1286" s="280"/>
      <c r="O1286" s="280"/>
      <c r="P1286" s="280"/>
      <c r="Q1286" s="281"/>
      <c r="R1286" s="282" t="s">
        <v>9</v>
      </c>
      <c r="S1286" s="283"/>
      <c r="T1286" s="283"/>
      <c r="U1286" s="284"/>
      <c r="V1286" s="288" t="s">
        <v>10</v>
      </c>
      <c r="W1286" s="289"/>
      <c r="X1286" s="269" t="s">
        <v>11</v>
      </c>
    </row>
    <row r="1287" spans="1:26" ht="16.5" customHeight="1">
      <c r="A1287" s="277"/>
      <c r="B1287" s="237" t="s">
        <v>12</v>
      </c>
      <c r="C1287" s="107"/>
      <c r="D1287" s="279" t="s">
        <v>13</v>
      </c>
      <c r="E1287" s="281"/>
      <c r="F1287" s="279" t="s">
        <v>14</v>
      </c>
      <c r="G1287" s="281"/>
      <c r="H1287" s="279" t="s">
        <v>15</v>
      </c>
      <c r="I1287" s="281"/>
      <c r="J1287" s="279" t="s">
        <v>16</v>
      </c>
      <c r="K1287" s="281"/>
      <c r="L1287" s="279" t="s">
        <v>17</v>
      </c>
      <c r="M1287" s="281"/>
      <c r="N1287" s="279" t="s">
        <v>18</v>
      </c>
      <c r="O1287" s="281"/>
      <c r="P1287" s="279" t="s">
        <v>19</v>
      </c>
      <c r="Q1287" s="281"/>
      <c r="R1287" s="285"/>
      <c r="S1287" s="286"/>
      <c r="T1287" s="286"/>
      <c r="U1287" s="287"/>
      <c r="V1287" s="285"/>
      <c r="W1287" s="287"/>
      <c r="X1287" s="290"/>
    </row>
    <row r="1288" spans="1:26" ht="16.5" customHeight="1">
      <c r="A1288" s="277"/>
      <c r="B1288" s="237" t="s">
        <v>20</v>
      </c>
      <c r="C1288" s="107" t="s">
        <v>21</v>
      </c>
      <c r="D1288" s="216" t="s">
        <v>22</v>
      </c>
      <c r="E1288" s="216" t="s">
        <v>22</v>
      </c>
      <c r="F1288" s="216" t="s">
        <v>22</v>
      </c>
      <c r="G1288" s="216" t="s">
        <v>22</v>
      </c>
      <c r="H1288" s="216" t="s">
        <v>22</v>
      </c>
      <c r="I1288" s="216" t="s">
        <v>22</v>
      </c>
      <c r="J1288" s="216" t="s">
        <v>22</v>
      </c>
      <c r="K1288" s="216" t="s">
        <v>22</v>
      </c>
      <c r="L1288" s="216" t="s">
        <v>22</v>
      </c>
      <c r="M1288" s="216" t="s">
        <v>22</v>
      </c>
      <c r="N1288" s="216" t="s">
        <v>22</v>
      </c>
      <c r="O1288" s="216" t="s">
        <v>22</v>
      </c>
      <c r="P1288" s="216" t="s">
        <v>22</v>
      </c>
      <c r="Q1288" s="216" t="s">
        <v>22</v>
      </c>
      <c r="R1288" s="216" t="s">
        <v>22</v>
      </c>
      <c r="S1288" s="216" t="s">
        <v>22</v>
      </c>
      <c r="T1288" s="216" t="s">
        <v>23</v>
      </c>
      <c r="U1288" s="216" t="s">
        <v>24</v>
      </c>
      <c r="V1288" s="269" t="s">
        <v>25</v>
      </c>
      <c r="W1288" s="269" t="s">
        <v>26</v>
      </c>
      <c r="X1288" s="290"/>
    </row>
    <row r="1289" spans="1:26" ht="16.5" customHeight="1">
      <c r="A1289" s="277"/>
      <c r="B1289" s="237" t="s">
        <v>27</v>
      </c>
      <c r="C1289" s="107" t="s">
        <v>28</v>
      </c>
      <c r="D1289" s="61" t="s">
        <v>206</v>
      </c>
      <c r="E1289" s="61" t="s">
        <v>206</v>
      </c>
      <c r="F1289" s="61" t="s">
        <v>206</v>
      </c>
      <c r="G1289" s="61" t="s">
        <v>206</v>
      </c>
      <c r="H1289" s="61" t="s">
        <v>206</v>
      </c>
      <c r="I1289" s="61" t="s">
        <v>206</v>
      </c>
      <c r="J1289" s="61" t="s">
        <v>206</v>
      </c>
      <c r="K1289" s="61" t="s">
        <v>206</v>
      </c>
      <c r="L1289" s="61" t="s">
        <v>206</v>
      </c>
      <c r="M1289" s="61" t="s">
        <v>206</v>
      </c>
      <c r="N1289" s="61" t="s">
        <v>206</v>
      </c>
      <c r="O1289" s="61" t="s">
        <v>206</v>
      </c>
      <c r="P1289" s="61" t="s">
        <v>206</v>
      </c>
      <c r="Q1289" s="61" t="s">
        <v>206</v>
      </c>
      <c r="R1289" s="61" t="s">
        <v>206</v>
      </c>
      <c r="S1289" s="61" t="s">
        <v>206</v>
      </c>
      <c r="T1289" s="237"/>
      <c r="U1289" s="237"/>
      <c r="V1289" s="270"/>
      <c r="W1289" s="270"/>
      <c r="X1289" s="290"/>
    </row>
    <row r="1290" spans="1:26" ht="16.5" customHeight="1">
      <c r="A1290" s="278"/>
      <c r="B1290" s="114"/>
      <c r="C1290" s="238"/>
      <c r="D1290" s="63" t="str">
        <f>$C1168</f>
        <v>16-03-2015</v>
      </c>
      <c r="E1290" s="116" t="str">
        <f>C1284</f>
        <v>23-03-2015</v>
      </c>
      <c r="F1290" s="63" t="str">
        <f>$C1168</f>
        <v>16-03-2015</v>
      </c>
      <c r="G1290" s="116" t="str">
        <f>E1290</f>
        <v>23-03-2015</v>
      </c>
      <c r="H1290" s="63" t="str">
        <f>$C1168</f>
        <v>16-03-2015</v>
      </c>
      <c r="I1290" s="116" t="str">
        <f>G1290</f>
        <v>23-03-2015</v>
      </c>
      <c r="J1290" s="63" t="str">
        <f>$C1168</f>
        <v>16-03-2015</v>
      </c>
      <c r="K1290" s="116" t="str">
        <f>I1290</f>
        <v>23-03-2015</v>
      </c>
      <c r="L1290" s="63" t="str">
        <f>$C1168</f>
        <v>16-03-2015</v>
      </c>
      <c r="M1290" s="116" t="str">
        <f>K1290</f>
        <v>23-03-2015</v>
      </c>
      <c r="N1290" s="63" t="str">
        <f>$C1168</f>
        <v>16-03-2015</v>
      </c>
      <c r="O1290" s="116" t="str">
        <f>M1290</f>
        <v>23-03-2015</v>
      </c>
      <c r="P1290" s="63" t="str">
        <f>$C1168</f>
        <v>16-03-2015</v>
      </c>
      <c r="Q1290" s="116" t="str">
        <f>O1290</f>
        <v>23-03-2015</v>
      </c>
      <c r="R1290" s="116" t="str">
        <f>P1290</f>
        <v>16-03-2015</v>
      </c>
      <c r="S1290" s="116" t="str">
        <f>Q1290</f>
        <v>23-03-2015</v>
      </c>
      <c r="T1290" s="62" t="s">
        <v>32</v>
      </c>
      <c r="U1290" s="217"/>
      <c r="V1290" s="228" t="s">
        <v>32</v>
      </c>
      <c r="W1290" s="226" t="s">
        <v>32</v>
      </c>
      <c r="X1290" s="270"/>
    </row>
    <row r="1291" spans="1:26" ht="16.5" customHeight="1">
      <c r="A1291" s="242">
        <v>1</v>
      </c>
      <c r="B1291" s="128">
        <v>2</v>
      </c>
      <c r="C1291" s="129">
        <v>3</v>
      </c>
      <c r="D1291" s="242">
        <v>4</v>
      </c>
      <c r="E1291" s="128">
        <v>5</v>
      </c>
      <c r="F1291" s="130" t="s">
        <v>33</v>
      </c>
      <c r="G1291" s="130" t="s">
        <v>34</v>
      </c>
      <c r="H1291" s="130" t="s">
        <v>35</v>
      </c>
      <c r="I1291" s="131">
        <v>9</v>
      </c>
      <c r="J1291" s="131">
        <v>10</v>
      </c>
      <c r="K1291" s="132" t="s">
        <v>36</v>
      </c>
      <c r="L1291" s="131">
        <v>12</v>
      </c>
      <c r="M1291" s="131">
        <v>13</v>
      </c>
      <c r="N1291" s="131">
        <v>14</v>
      </c>
      <c r="O1291" s="131">
        <v>15</v>
      </c>
      <c r="P1291" s="131">
        <v>16</v>
      </c>
      <c r="Q1291" s="131">
        <v>17</v>
      </c>
      <c r="R1291" s="131">
        <v>18</v>
      </c>
      <c r="S1291" s="131">
        <v>19</v>
      </c>
      <c r="T1291" s="131">
        <v>20</v>
      </c>
      <c r="U1291" s="168">
        <v>21</v>
      </c>
      <c r="V1291" s="133">
        <v>22</v>
      </c>
      <c r="W1291" s="134">
        <v>23</v>
      </c>
      <c r="X1291" s="133">
        <v>24</v>
      </c>
    </row>
    <row r="1292" spans="1:26" ht="16.5" customHeight="1">
      <c r="A1292" s="105">
        <v>1</v>
      </c>
      <c r="B1292" s="136" t="s">
        <v>37</v>
      </c>
      <c r="C1292" s="227" t="s">
        <v>38</v>
      </c>
      <c r="D1292" s="65">
        <f>SUM(E1176)</f>
        <v>10600</v>
      </c>
      <c r="E1292" s="65">
        <v>10600</v>
      </c>
      <c r="F1292" s="65">
        <f>SUM(G1176)</f>
        <v>10000</v>
      </c>
      <c r="G1292" s="65">
        <v>10000</v>
      </c>
      <c r="H1292" s="65">
        <f>SUM(I1176)</f>
        <v>9000</v>
      </c>
      <c r="I1292" s="65">
        <v>8500</v>
      </c>
      <c r="J1292" s="65">
        <f>SUM(K1176)</f>
        <v>8500</v>
      </c>
      <c r="K1292" s="65">
        <v>7500</v>
      </c>
      <c r="L1292" s="65">
        <f>SUM(M1176)</f>
        <v>8500</v>
      </c>
      <c r="M1292" s="65">
        <v>7500</v>
      </c>
      <c r="N1292" s="65">
        <f>SUM(O1176)</f>
        <v>10000</v>
      </c>
      <c r="O1292" s="65">
        <v>10000</v>
      </c>
      <c r="P1292" s="65">
        <f>SUM(Q1176)</f>
        <v>9000</v>
      </c>
      <c r="Q1292" s="65">
        <v>9000</v>
      </c>
      <c r="R1292" s="101">
        <f t="shared" ref="R1292:R1293" si="1199">SUM(D1292+F1292+H1292+J1292+L1292+N1292+P1292)/7</f>
        <v>9371.4285714285706</v>
      </c>
      <c r="S1292" s="66">
        <f>SUM(E1292+G1292+I1292+K1292+M1292+O1292+Q1292)/7</f>
        <v>9014.2857142857138</v>
      </c>
      <c r="T1292" s="71">
        <f>SUM(S1292-R1292)</f>
        <v>-357.14285714285688</v>
      </c>
      <c r="U1292" s="102">
        <f>AVERAGE(S1292-R1292)/R1292</f>
        <v>-3.8109756097560954E-2</v>
      </c>
      <c r="V1292" s="103">
        <f>MAX(E1292,G1292,I1292,K1292,M1292,O1292,Q1292)</f>
        <v>10600</v>
      </c>
      <c r="W1292" s="104">
        <f>MIN(E1292,G1292,I1292,K1292,M1292,O1292,Q1292)</f>
        <v>7500</v>
      </c>
      <c r="X1292" s="79"/>
      <c r="Z1292" s="111" t="str">
        <f>IF(R1292&lt;S1292,"Turun","Naik")</f>
        <v>Naik</v>
      </c>
    </row>
    <row r="1293" spans="1:26" ht="16.5" customHeight="1">
      <c r="A1293" s="105">
        <v>2</v>
      </c>
      <c r="B1293" s="106" t="s">
        <v>39</v>
      </c>
      <c r="C1293" s="107" t="s">
        <v>38</v>
      </c>
      <c r="D1293" s="65">
        <f>SUM(E1177)</f>
        <v>12000</v>
      </c>
      <c r="E1293" s="66">
        <v>12000</v>
      </c>
      <c r="F1293" s="65">
        <f>SUM(G1177)</f>
        <v>11500</v>
      </c>
      <c r="G1293" s="66">
        <v>11000</v>
      </c>
      <c r="H1293" s="65">
        <f>SUM(I1177)</f>
        <v>11000</v>
      </c>
      <c r="I1293" s="66">
        <v>11000</v>
      </c>
      <c r="J1293" s="65">
        <f>SUM(K1177)</f>
        <v>11000</v>
      </c>
      <c r="K1293" s="66">
        <v>11000</v>
      </c>
      <c r="L1293" s="65">
        <f>SUM(M1177)</f>
        <v>13000</v>
      </c>
      <c r="M1293" s="66">
        <v>13000</v>
      </c>
      <c r="N1293" s="65">
        <f>SUM(O1177)</f>
        <v>11000</v>
      </c>
      <c r="O1293" s="66">
        <v>11000</v>
      </c>
      <c r="P1293" s="65">
        <f>SUM(Q1177)</f>
        <v>11000</v>
      </c>
      <c r="Q1293" s="66">
        <v>11000</v>
      </c>
      <c r="R1293" s="101">
        <f t="shared" si="1199"/>
        <v>11500</v>
      </c>
      <c r="S1293" s="66">
        <f>SUM(E1293+G1293+I1293+K1293+M1293+O1293+Q1293)/7</f>
        <v>11428.571428571429</v>
      </c>
      <c r="T1293" s="75">
        <f>SUM(S1293-R1293)</f>
        <v>-71.428571428570649</v>
      </c>
      <c r="U1293" s="76">
        <f>AVERAGE(S1293-R1293)/R1293</f>
        <v>-6.2111801242235344E-3</v>
      </c>
      <c r="V1293" s="108">
        <f>MAX(E1293,G1293,I1293,K1293,M1293,O1293,Q1293)</f>
        <v>13000</v>
      </c>
      <c r="W1293" s="109">
        <f>MIN(E1293,G1293,I1293,K1293,M1293,O1293,Q1293)</f>
        <v>11000</v>
      </c>
      <c r="X1293" s="79"/>
      <c r="Z1293" s="111" t="str">
        <f t="shared" ref="Z1293" si="1200">IF(R1293&lt;S1293,"Turun","Naik")</f>
        <v>Naik</v>
      </c>
    </row>
    <row r="1294" spans="1:26" ht="16.5" customHeight="1">
      <c r="A1294" s="237">
        <v>3</v>
      </c>
      <c r="B1294" s="139" t="s">
        <v>40</v>
      </c>
      <c r="C1294" s="82"/>
      <c r="D1294" s="82"/>
      <c r="E1294" s="83"/>
      <c r="F1294" s="82"/>
      <c r="G1294" s="83"/>
      <c r="H1294" s="82"/>
      <c r="I1294" s="83"/>
      <c r="J1294" s="82"/>
      <c r="K1294" s="83"/>
      <c r="L1294" s="82"/>
      <c r="M1294" s="83"/>
      <c r="N1294" s="82"/>
      <c r="O1294" s="83"/>
      <c r="P1294" s="82"/>
      <c r="Q1294" s="83"/>
      <c r="R1294" s="82"/>
      <c r="S1294" s="84"/>
      <c r="T1294" s="84"/>
      <c r="U1294" s="85"/>
      <c r="V1294" s="171"/>
      <c r="W1294" s="172"/>
      <c r="X1294" s="88"/>
    </row>
    <row r="1295" spans="1:26" ht="16.5" customHeight="1">
      <c r="A1295" s="105"/>
      <c r="B1295" s="140" t="s">
        <v>175</v>
      </c>
      <c r="C1295" s="227" t="s">
        <v>154</v>
      </c>
      <c r="D1295" s="65">
        <f>SUM(E1179)</f>
        <v>12500</v>
      </c>
      <c r="E1295" s="64">
        <v>12500</v>
      </c>
      <c r="F1295" s="65">
        <f>SUM(G1179)</f>
        <v>12000</v>
      </c>
      <c r="G1295" s="64">
        <v>12000</v>
      </c>
      <c r="H1295" s="65">
        <f>SUM(I1179)</f>
        <v>13000</v>
      </c>
      <c r="I1295" s="64">
        <v>13000</v>
      </c>
      <c r="J1295" s="65">
        <f>SUM(K1179)</f>
        <v>13500</v>
      </c>
      <c r="K1295" s="64">
        <v>13500</v>
      </c>
      <c r="L1295" s="65">
        <f>SUM(M1179)</f>
        <v>14000</v>
      </c>
      <c r="M1295" s="64">
        <v>14000</v>
      </c>
      <c r="N1295" s="65">
        <f>SUM(O1179)</f>
        <v>13000</v>
      </c>
      <c r="O1295" s="64">
        <v>13000</v>
      </c>
      <c r="P1295" s="65">
        <f>SUM(Q1179)</f>
        <v>14000</v>
      </c>
      <c r="Q1295" s="64">
        <v>14000</v>
      </c>
      <c r="R1295" s="101">
        <f>SUM(D1295+F1295+H1295+J1295+L1295+N1295+P1295)/7</f>
        <v>13142.857142857143</v>
      </c>
      <c r="S1295" s="64">
        <f>SUM(E1295+G1295+I1295+K1295+M1295+O1295+Q1295)/7</f>
        <v>13142.857142857143</v>
      </c>
      <c r="T1295" s="92">
        <f>SUM(S1295-R1295)</f>
        <v>0</v>
      </c>
      <c r="U1295" s="93">
        <f>AVERAGE(S1295-R1295)/R1295</f>
        <v>0</v>
      </c>
      <c r="V1295" s="173">
        <f>MAX(E1295,G1295,I1295,K1295,M1295,O1295,Q1295)</f>
        <v>14000</v>
      </c>
      <c r="W1295" s="174">
        <f>MIN(E1295,G1295,I1295,K1295,M1295,O1295,Q1295)</f>
        <v>12000</v>
      </c>
      <c r="X1295" s="79"/>
      <c r="Z1295" s="111" t="str">
        <f t="shared" ref="Z1295" si="1201">IF(R1295&lt;S1295,"Turun","Naik")</f>
        <v>Naik</v>
      </c>
    </row>
    <row r="1296" spans="1:26" ht="16.5" customHeight="1">
      <c r="A1296" s="242">
        <v>4</v>
      </c>
      <c r="B1296" s="106" t="s">
        <v>43</v>
      </c>
      <c r="C1296" s="82"/>
      <c r="D1296" s="82"/>
      <c r="E1296" s="83"/>
      <c r="F1296" s="82"/>
      <c r="G1296" s="83"/>
      <c r="H1296" s="82"/>
      <c r="I1296" s="83"/>
      <c r="J1296" s="82"/>
      <c r="K1296" s="83"/>
      <c r="L1296" s="82"/>
      <c r="M1296" s="83"/>
      <c r="N1296" s="82"/>
      <c r="O1296" s="83"/>
      <c r="P1296" s="82"/>
      <c r="Q1296" s="83"/>
      <c r="R1296" s="82"/>
      <c r="S1296" s="84"/>
      <c r="T1296" s="84"/>
      <c r="U1296" s="85"/>
      <c r="V1296" s="171"/>
      <c r="W1296" s="172"/>
      <c r="X1296" s="79"/>
    </row>
    <row r="1297" spans="1:26" ht="16.5" customHeight="1">
      <c r="A1297" s="242"/>
      <c r="B1297" s="78" t="s">
        <v>44</v>
      </c>
      <c r="C1297" s="100" t="s">
        <v>38</v>
      </c>
      <c r="D1297" s="65">
        <f>SUM(E1181)</f>
        <v>7500</v>
      </c>
      <c r="E1297" s="64">
        <v>7500</v>
      </c>
      <c r="F1297" s="65">
        <f>SUM(G1181)</f>
        <v>10000</v>
      </c>
      <c r="G1297" s="64">
        <v>10000</v>
      </c>
      <c r="H1297" s="65">
        <f>SUM(I1181)</f>
        <v>7000</v>
      </c>
      <c r="I1297" s="64">
        <v>7000</v>
      </c>
      <c r="J1297" s="65">
        <f>SUM(K1181)</f>
        <v>6500</v>
      </c>
      <c r="K1297" s="64">
        <v>7500</v>
      </c>
      <c r="L1297" s="65">
        <f>SUM(M1181)</f>
        <v>10000</v>
      </c>
      <c r="M1297" s="64">
        <v>10000</v>
      </c>
      <c r="N1297" s="65">
        <f>SUM(O1181)</f>
        <v>7500</v>
      </c>
      <c r="O1297" s="64">
        <v>7500</v>
      </c>
      <c r="P1297" s="65">
        <f>SUM(Q1181)</f>
        <v>10000</v>
      </c>
      <c r="Q1297" s="64">
        <v>10000</v>
      </c>
      <c r="R1297" s="101">
        <f>SUM(D1297+F1297+H1297+J1297+L1297+N1297+P1297)/7</f>
        <v>8357.1428571428569</v>
      </c>
      <c r="S1297" s="64">
        <f>SUM(E1297+G1297+I1297+K1297+M1297+O1297+Q1297)/7</f>
        <v>8500</v>
      </c>
      <c r="T1297" s="92">
        <f>SUM(S1297-R1297)</f>
        <v>142.85714285714312</v>
      </c>
      <c r="U1297" s="93">
        <f>AVERAGE(S1297-R1297)/R1297</f>
        <v>1.7094017094017127E-2</v>
      </c>
      <c r="V1297" s="173">
        <f>MAX(E1297,G1297,I1297,K1297,M1297,O1297,Q1297)</f>
        <v>10000</v>
      </c>
      <c r="W1297" s="174">
        <f>MIN(E1297,G1297,I1297,K1297,M1297,O1297,Q1297)</f>
        <v>7000</v>
      </c>
      <c r="X1297" s="79"/>
      <c r="Z1297" s="111" t="str">
        <f t="shared" ref="Z1297" si="1202">IF(R1297&lt;S1297,"Turun","Naik")</f>
        <v>Turun</v>
      </c>
    </row>
    <row r="1298" spans="1:26" ht="16.5" customHeight="1">
      <c r="A1298" s="237">
        <v>5</v>
      </c>
      <c r="B1298" s="143" t="s">
        <v>45</v>
      </c>
      <c r="C1298" s="82"/>
      <c r="D1298" s="82"/>
      <c r="E1298" s="83"/>
      <c r="F1298" s="82"/>
      <c r="G1298" s="83"/>
      <c r="H1298" s="82"/>
      <c r="I1298" s="83"/>
      <c r="J1298" s="82"/>
      <c r="K1298" s="83"/>
      <c r="L1298" s="82"/>
      <c r="M1298" s="83"/>
      <c r="N1298" s="82"/>
      <c r="O1298" s="83"/>
      <c r="P1298" s="82"/>
      <c r="Q1298" s="83"/>
      <c r="R1298" s="82"/>
      <c r="S1298" s="84"/>
      <c r="T1298" s="84"/>
      <c r="U1298" s="85"/>
      <c r="V1298" s="171"/>
      <c r="W1298" s="172"/>
      <c r="X1298" s="79"/>
    </row>
    <row r="1299" spans="1:26" ht="16.5" customHeight="1">
      <c r="A1299" s="242"/>
      <c r="B1299" s="78" t="s">
        <v>46</v>
      </c>
      <c r="C1299" s="100" t="s">
        <v>38</v>
      </c>
      <c r="D1299" s="65">
        <f t="shared" ref="D1299:F1300" si="1203">SUM(E1183)</f>
        <v>95000</v>
      </c>
      <c r="E1299" s="65">
        <v>95000</v>
      </c>
      <c r="F1299" s="65">
        <f t="shared" si="1203"/>
        <v>100000</v>
      </c>
      <c r="G1299" s="65">
        <v>100000</v>
      </c>
      <c r="H1299" s="65">
        <f t="shared" ref="H1299" si="1204">SUM(I1183)</f>
        <v>95000</v>
      </c>
      <c r="I1299" s="65">
        <v>95000</v>
      </c>
      <c r="J1299" s="65">
        <f t="shared" ref="J1299" si="1205">SUM(K1183)</f>
        <v>95000</v>
      </c>
      <c r="K1299" s="65">
        <v>95000</v>
      </c>
      <c r="L1299" s="65">
        <f t="shared" ref="L1299" si="1206">SUM(M1183)</f>
        <v>100000</v>
      </c>
      <c r="M1299" s="65">
        <v>100000</v>
      </c>
      <c r="N1299" s="65">
        <f t="shared" ref="N1299" si="1207">SUM(O1183)</f>
        <v>95000</v>
      </c>
      <c r="O1299" s="65">
        <v>95000</v>
      </c>
      <c r="P1299" s="65">
        <f t="shared" ref="P1299" si="1208">SUM(Q1183)</f>
        <v>95000</v>
      </c>
      <c r="Q1299" s="65">
        <v>95000</v>
      </c>
      <c r="R1299" s="101">
        <f t="shared" ref="R1299:R1300" si="1209">SUM(D1299+F1299+H1299+J1299+L1299+N1299+P1299)/7</f>
        <v>96428.571428571435</v>
      </c>
      <c r="S1299" s="65">
        <f>SUM(E1299+G1299+I1299+K1299+M1299+O1299+Q1299)/7</f>
        <v>96428.571428571435</v>
      </c>
      <c r="T1299" s="71">
        <f>SUM(S1299-R1299)</f>
        <v>0</v>
      </c>
      <c r="U1299" s="102">
        <f>AVERAGE(S1299-R1299)/R1299</f>
        <v>0</v>
      </c>
      <c r="V1299" s="103">
        <f>MAX(E1299,G1299,I1299,K1299,M1299,O1299,Q1299)</f>
        <v>100000</v>
      </c>
      <c r="W1299" s="104">
        <f>MIN(E1299,G1299,I1299,K1299,M1299,O1299,Q1299)</f>
        <v>95000</v>
      </c>
      <c r="X1299" s="79"/>
      <c r="Z1299" s="111" t="str">
        <f t="shared" ref="Z1299:Z1300" si="1210">IF(R1299&lt;S1299,"Turun","Naik")</f>
        <v>Naik</v>
      </c>
    </row>
    <row r="1300" spans="1:26" ht="16.5" customHeight="1">
      <c r="A1300" s="105"/>
      <c r="B1300" s="78" t="s">
        <v>47</v>
      </c>
      <c r="C1300" s="120" t="s">
        <v>38</v>
      </c>
      <c r="D1300" s="65">
        <f t="shared" si="1203"/>
        <v>32000</v>
      </c>
      <c r="E1300" s="65">
        <v>32000</v>
      </c>
      <c r="F1300" s="65">
        <f t="shared" si="1203"/>
        <v>40000</v>
      </c>
      <c r="G1300" s="65">
        <v>40000</v>
      </c>
      <c r="H1300" s="65">
        <f t="shared" ref="H1300" si="1211">SUM(I1184)</f>
        <v>29000</v>
      </c>
      <c r="I1300" s="65">
        <v>28000</v>
      </c>
      <c r="J1300" s="65">
        <f t="shared" ref="J1300" si="1212">SUM(K1184)</f>
        <v>30000</v>
      </c>
      <c r="K1300" s="65">
        <v>30000</v>
      </c>
      <c r="L1300" s="65">
        <f t="shared" ref="L1300" si="1213">SUM(M1184)</f>
        <v>35000</v>
      </c>
      <c r="M1300" s="65">
        <v>35000</v>
      </c>
      <c r="N1300" s="65">
        <f t="shared" ref="N1300" si="1214">SUM(O1184)</f>
        <v>40000</v>
      </c>
      <c r="O1300" s="65">
        <v>40000</v>
      </c>
      <c r="P1300" s="65">
        <f t="shared" ref="P1300" si="1215">SUM(Q1184)</f>
        <v>27000</v>
      </c>
      <c r="Q1300" s="65">
        <v>28000</v>
      </c>
      <c r="R1300" s="101">
        <f t="shared" si="1209"/>
        <v>33285.714285714283</v>
      </c>
      <c r="S1300" s="65">
        <f>SUM(E1300+G1300+I1300+K1300+M1300+O1300+Q1300)/7</f>
        <v>33285.714285714283</v>
      </c>
      <c r="T1300" s="71">
        <f>SUM(S1300-R1300)</f>
        <v>0</v>
      </c>
      <c r="U1300" s="102">
        <f>AVERAGE(S1300-R1300)/R1300</f>
        <v>0</v>
      </c>
      <c r="V1300" s="103">
        <f>MAX(E1300,G1300,I1300,K1300,M1300,O1300,Q1300)</f>
        <v>40000</v>
      </c>
      <c r="W1300" s="104">
        <f>MIN(E1300,G1300,I1300,K1300,M1300,O1300,Q1300)</f>
        <v>28000</v>
      </c>
      <c r="X1300" s="79"/>
      <c r="Z1300" s="111" t="str">
        <f t="shared" si="1210"/>
        <v>Naik</v>
      </c>
    </row>
    <row r="1301" spans="1:26" ht="16.5" customHeight="1">
      <c r="A1301" s="237">
        <v>6</v>
      </c>
      <c r="B1301" s="106" t="s">
        <v>48</v>
      </c>
      <c r="C1301" s="82"/>
      <c r="D1301" s="82"/>
      <c r="E1301" s="83"/>
      <c r="F1301" s="82"/>
      <c r="G1301" s="83"/>
      <c r="H1301" s="82"/>
      <c r="I1301" s="83"/>
      <c r="J1301" s="82"/>
      <c r="K1301" s="83"/>
      <c r="L1301" s="82"/>
      <c r="M1301" s="83"/>
      <c r="N1301" s="82"/>
      <c r="O1301" s="83"/>
      <c r="P1301" s="82"/>
      <c r="Q1301" s="83"/>
      <c r="R1301" s="82"/>
      <c r="S1301" s="84"/>
      <c r="T1301" s="84"/>
      <c r="U1301" s="85"/>
      <c r="V1301" s="171"/>
      <c r="W1301" s="172"/>
      <c r="X1301" s="79"/>
    </row>
    <row r="1302" spans="1:26" ht="16.5" customHeight="1">
      <c r="A1302" s="237"/>
      <c r="B1302" s="78" t="s">
        <v>49</v>
      </c>
      <c r="C1302" s="120" t="s">
        <v>38</v>
      </c>
      <c r="D1302" s="65">
        <f>SUM(E1186)</f>
        <v>20000</v>
      </c>
      <c r="E1302" s="65">
        <v>20000</v>
      </c>
      <c r="F1302" s="65">
        <f>SUM(G1186)</f>
        <v>19000</v>
      </c>
      <c r="G1302" s="65">
        <v>18000</v>
      </c>
      <c r="H1302" s="65">
        <f>SUM(I1186)</f>
        <v>19000</v>
      </c>
      <c r="I1302" s="65">
        <v>18000</v>
      </c>
      <c r="J1302" s="65">
        <f>SUM(K1186)</f>
        <v>18000</v>
      </c>
      <c r="K1302" s="65">
        <v>18000</v>
      </c>
      <c r="L1302" s="65">
        <f>SUM(M1186)</f>
        <v>19000</v>
      </c>
      <c r="M1302" s="65">
        <v>17500</v>
      </c>
      <c r="N1302" s="65">
        <f>SUM(O1186)</f>
        <v>19000</v>
      </c>
      <c r="O1302" s="65">
        <v>19000</v>
      </c>
      <c r="P1302" s="65">
        <f>SUM(Q1186)</f>
        <v>18000</v>
      </c>
      <c r="Q1302" s="65">
        <v>18000</v>
      </c>
      <c r="R1302" s="101">
        <f>SUM(D1302+F1302+H1302+J1302+L1302+N1302+P1302)/7</f>
        <v>18857.142857142859</v>
      </c>
      <c r="S1302" s="65">
        <f>SUM(E1302+G1302+I1302+K1302+M1302+O1302+Q1302)/7</f>
        <v>18357.142857142859</v>
      </c>
      <c r="T1302" s="71">
        <f>SUM(S1302-R1302)</f>
        <v>-500</v>
      </c>
      <c r="U1302" s="102">
        <f>AVERAGE(S1302-R1302)/R1302</f>
        <v>-2.6515151515151512E-2</v>
      </c>
      <c r="V1302" s="103">
        <f>MAX(E1302,G1302,I1302,K1302,M1302,O1302,Q1302)</f>
        <v>20000</v>
      </c>
      <c r="W1302" s="104">
        <f>MIN(E1302,G1302,I1302,K1302,M1302,O1302,Q1302)</f>
        <v>17500</v>
      </c>
      <c r="X1302" s="79"/>
      <c r="Z1302" s="111" t="str">
        <f t="shared" ref="Z1302" si="1216">IF(R1302&lt;S1302,"Turun","Naik")</f>
        <v>Naik</v>
      </c>
    </row>
    <row r="1303" spans="1:26" ht="16.5" customHeight="1">
      <c r="A1303" s="237">
        <v>7</v>
      </c>
      <c r="B1303" s="143" t="s">
        <v>50</v>
      </c>
      <c r="C1303" s="82"/>
      <c r="D1303" s="82"/>
      <c r="E1303" s="83"/>
      <c r="F1303" s="82"/>
      <c r="G1303" s="83"/>
      <c r="H1303" s="82"/>
      <c r="I1303" s="83"/>
      <c r="J1303" s="82"/>
      <c r="K1303" s="83"/>
      <c r="L1303" s="82"/>
      <c r="M1303" s="83"/>
      <c r="N1303" s="82"/>
      <c r="O1303" s="83"/>
      <c r="P1303" s="82"/>
      <c r="Q1303" s="83"/>
      <c r="R1303" s="82"/>
      <c r="S1303" s="84"/>
      <c r="T1303" s="84"/>
      <c r="U1303" s="85"/>
      <c r="V1303" s="171"/>
      <c r="W1303" s="172"/>
      <c r="X1303" s="79"/>
    </row>
    <row r="1304" spans="1:26" ht="16.5" customHeight="1">
      <c r="A1304" s="242"/>
      <c r="B1304" s="145" t="s">
        <v>51</v>
      </c>
      <c r="C1304" s="120" t="s">
        <v>38</v>
      </c>
      <c r="D1304" s="65">
        <f t="shared" ref="D1304:F1305" si="1217">SUM(E1188)</f>
        <v>20000</v>
      </c>
      <c r="E1304" s="65">
        <v>20000</v>
      </c>
      <c r="F1304" s="65">
        <f t="shared" si="1217"/>
        <v>36000</v>
      </c>
      <c r="G1304" s="65">
        <v>24000</v>
      </c>
      <c r="H1304" s="65">
        <f t="shared" ref="H1304" si="1218">SUM(I1188)</f>
        <v>25000</v>
      </c>
      <c r="I1304" s="65">
        <v>20000</v>
      </c>
      <c r="J1304" s="65">
        <f t="shared" ref="J1304" si="1219">SUM(K1188)</f>
        <v>18000</v>
      </c>
      <c r="K1304" s="65">
        <v>20000</v>
      </c>
      <c r="L1304" s="65">
        <f t="shared" ref="L1304" si="1220">SUM(M1188)</f>
        <v>20000</v>
      </c>
      <c r="M1304" s="65">
        <v>20000</v>
      </c>
      <c r="N1304" s="65">
        <f t="shared" ref="N1304" si="1221">SUM(O1188)</f>
        <v>30000</v>
      </c>
      <c r="O1304" s="65">
        <v>30000</v>
      </c>
      <c r="P1304" s="65">
        <f t="shared" ref="P1304" si="1222">SUM(Q1188)</f>
        <v>15000</v>
      </c>
      <c r="Q1304" s="65">
        <v>18000</v>
      </c>
      <c r="R1304" s="101">
        <f t="shared" ref="R1304:R1305" si="1223">SUM(D1304+F1304+H1304+J1304+L1304+N1304+P1304)/7</f>
        <v>23428.571428571428</v>
      </c>
      <c r="S1304" s="65">
        <f>SUM(E1304+G1304+I1304+K1304+M1304+O1304+Q1304)/7</f>
        <v>21714.285714285714</v>
      </c>
      <c r="T1304" s="71">
        <f>SUM(S1304-R1304)</f>
        <v>-1714.2857142857138</v>
      </c>
      <c r="U1304" s="102">
        <f>AVERAGE(S1304-R1304)/R1304</f>
        <v>-7.3170731707317055E-2</v>
      </c>
      <c r="V1304" s="103">
        <f>MAX(E1304,G1304,I1304,K1304,M1304,O1304,Q1304)</f>
        <v>30000</v>
      </c>
      <c r="W1304" s="104">
        <f>MIN(E1304,G1304,I1304,K1304,M1304,O1304,Q1304)</f>
        <v>18000</v>
      </c>
      <c r="X1304" s="79"/>
      <c r="Z1304" s="111" t="str">
        <f t="shared" ref="Z1304:Z1305" si="1224">IF(R1304&lt;S1304,"Turun","Naik")</f>
        <v>Naik</v>
      </c>
    </row>
    <row r="1305" spans="1:26" ht="16.5" customHeight="1">
      <c r="A1305" s="105"/>
      <c r="B1305" s="78" t="s">
        <v>52</v>
      </c>
      <c r="C1305" s="120" t="s">
        <v>38</v>
      </c>
      <c r="D1305" s="65">
        <f t="shared" si="1217"/>
        <v>20000</v>
      </c>
      <c r="E1305" s="65">
        <v>20000</v>
      </c>
      <c r="F1305" s="65">
        <f t="shared" si="1217"/>
        <v>32000</v>
      </c>
      <c r="G1305" s="65">
        <v>22000</v>
      </c>
      <c r="H1305" s="65">
        <f t="shared" ref="H1305" si="1225">SUM(I1189)</f>
        <v>18000</v>
      </c>
      <c r="I1305" s="65">
        <v>18000</v>
      </c>
      <c r="J1305" s="65">
        <f t="shared" ref="J1305" si="1226">SUM(K1189)</f>
        <v>16000</v>
      </c>
      <c r="K1305" s="65">
        <v>16000</v>
      </c>
      <c r="L1305" s="65">
        <f t="shared" ref="L1305" si="1227">SUM(M1189)</f>
        <v>20000</v>
      </c>
      <c r="M1305" s="65">
        <v>20000</v>
      </c>
      <c r="N1305" s="65">
        <f t="shared" ref="N1305" si="1228">SUM(O1189)</f>
        <v>24000</v>
      </c>
      <c r="O1305" s="65">
        <v>24000</v>
      </c>
      <c r="P1305" s="65">
        <f t="shared" ref="P1305" si="1229">SUM(Q1189)</f>
        <v>15000</v>
      </c>
      <c r="Q1305" s="65">
        <v>16000</v>
      </c>
      <c r="R1305" s="101">
        <f t="shared" si="1223"/>
        <v>20714.285714285714</v>
      </c>
      <c r="S1305" s="65">
        <f>SUM(E1305+G1305+I1305+K1305+M1305+O1305+Q1305)/7</f>
        <v>19428.571428571428</v>
      </c>
      <c r="T1305" s="71">
        <f>SUM(S1305-R1305)</f>
        <v>-1285.7142857142862</v>
      </c>
      <c r="U1305" s="102">
        <f>AVERAGE(S1305-R1305)/R1305</f>
        <v>-6.2068965517241406E-2</v>
      </c>
      <c r="V1305" s="103">
        <f>MAX(E1305,G1305,I1305,K1305,M1305,O1305,Q1305)</f>
        <v>24000</v>
      </c>
      <c r="W1305" s="104">
        <f>MIN(E1305,G1305,I1305,K1305,M1305,O1305,Q1305)</f>
        <v>16000</v>
      </c>
      <c r="X1305" s="79"/>
      <c r="Z1305" s="111" t="str">
        <f t="shared" si="1224"/>
        <v>Naik</v>
      </c>
    </row>
    <row r="1306" spans="1:26" ht="16.5" customHeight="1">
      <c r="A1306" s="169">
        <v>8</v>
      </c>
      <c r="B1306" s="146" t="s">
        <v>53</v>
      </c>
      <c r="C1306" s="82"/>
      <c r="D1306" s="82"/>
      <c r="E1306" s="83"/>
      <c r="F1306" s="82"/>
      <c r="G1306" s="83"/>
      <c r="H1306" s="82"/>
      <c r="I1306" s="83"/>
      <c r="J1306" s="82"/>
      <c r="K1306" s="83"/>
      <c r="L1306" s="82"/>
      <c r="M1306" s="83"/>
      <c r="N1306" s="82"/>
      <c r="O1306" s="83"/>
      <c r="P1306" s="82"/>
      <c r="Q1306" s="83"/>
      <c r="R1306" s="82"/>
      <c r="S1306" s="84"/>
      <c r="T1306" s="84"/>
      <c r="U1306" s="85"/>
      <c r="V1306" s="171"/>
      <c r="W1306" s="172"/>
      <c r="X1306" s="79"/>
    </row>
    <row r="1307" spans="1:26" ht="16.5" customHeight="1">
      <c r="A1307" s="237"/>
      <c r="B1307" s="147" t="s">
        <v>54</v>
      </c>
      <c r="C1307" s="120" t="s">
        <v>38</v>
      </c>
      <c r="D1307" s="65">
        <f t="shared" ref="D1307:F1313" si="1230">SUM(E1191)</f>
        <v>16000</v>
      </c>
      <c r="E1307" s="65">
        <v>16000</v>
      </c>
      <c r="F1307" s="65">
        <f t="shared" si="1230"/>
        <v>20000</v>
      </c>
      <c r="G1307" s="65">
        <v>22000</v>
      </c>
      <c r="H1307" s="65">
        <f t="shared" ref="H1307" si="1231">SUM(I1191)</f>
        <v>16000</v>
      </c>
      <c r="I1307" s="65">
        <v>16000</v>
      </c>
      <c r="J1307" s="65">
        <f t="shared" ref="J1307" si="1232">SUM(K1191)</f>
        <v>12000</v>
      </c>
      <c r="K1307" s="65">
        <v>20000</v>
      </c>
      <c r="L1307" s="65">
        <f t="shared" ref="L1307" si="1233">SUM(M1191)</f>
        <v>20000</v>
      </c>
      <c r="M1307" s="65">
        <v>20000</v>
      </c>
      <c r="N1307" s="65">
        <f t="shared" ref="N1307" si="1234">SUM(O1191)</f>
        <v>30000</v>
      </c>
      <c r="O1307" s="65">
        <v>24000</v>
      </c>
      <c r="P1307" s="65">
        <f t="shared" ref="P1307" si="1235">SUM(Q1191)</f>
        <v>15000</v>
      </c>
      <c r="Q1307" s="65">
        <v>15000</v>
      </c>
      <c r="R1307" s="101">
        <f t="shared" ref="R1307:R1313" si="1236">SUM(D1307+F1307+H1307+J1307+L1307+N1307+P1307)/7</f>
        <v>18428.571428571428</v>
      </c>
      <c r="S1307" s="65">
        <f t="shared" ref="S1307:S1313" si="1237">SUM(E1307+G1307+I1307+K1307+M1307+O1307+Q1307)/7</f>
        <v>19000</v>
      </c>
      <c r="T1307" s="71">
        <f t="shared" ref="T1307:T1313" si="1238">SUM(S1307-R1307)</f>
        <v>571.42857142857247</v>
      </c>
      <c r="U1307" s="102">
        <f t="shared" ref="U1307:U1313" si="1239">AVERAGE(S1307-R1307)/R1307</f>
        <v>3.1007751937984555E-2</v>
      </c>
      <c r="V1307" s="103">
        <f t="shared" ref="V1307:V1313" si="1240">MAX(E1307,G1307,I1307,K1307,M1307,O1307,Q1307)</f>
        <v>24000</v>
      </c>
      <c r="W1307" s="104">
        <f t="shared" ref="W1307:W1313" si="1241">MIN(E1307,G1307,I1307,K1307,M1307,O1307,Q1307)</f>
        <v>15000</v>
      </c>
      <c r="X1307" s="79"/>
      <c r="Z1307" s="111" t="str">
        <f t="shared" ref="Z1307:Z1313" si="1242">IF(R1307&lt;S1307,"Turun","Naik")</f>
        <v>Turun</v>
      </c>
    </row>
    <row r="1308" spans="1:26" ht="16.5" customHeight="1">
      <c r="A1308" s="237"/>
      <c r="B1308" s="106" t="s">
        <v>55</v>
      </c>
      <c r="C1308" s="120" t="s">
        <v>38</v>
      </c>
      <c r="D1308" s="65">
        <f t="shared" si="1230"/>
        <v>36000</v>
      </c>
      <c r="E1308" s="65">
        <v>40000</v>
      </c>
      <c r="F1308" s="65">
        <f t="shared" si="1230"/>
        <v>45000</v>
      </c>
      <c r="G1308" s="65">
        <v>44000</v>
      </c>
      <c r="H1308" s="65">
        <f t="shared" ref="H1308" si="1243">SUM(I1192)</f>
        <v>35000</v>
      </c>
      <c r="I1308" s="65">
        <v>32000</v>
      </c>
      <c r="J1308" s="65">
        <f t="shared" ref="J1308" si="1244">SUM(K1192)</f>
        <v>34000</v>
      </c>
      <c r="K1308" s="65">
        <v>32000</v>
      </c>
      <c r="L1308" s="65">
        <f t="shared" ref="L1308" si="1245">SUM(M1192)</f>
        <v>40000</v>
      </c>
      <c r="M1308" s="65">
        <v>50000</v>
      </c>
      <c r="N1308" s="65">
        <f t="shared" ref="N1308" si="1246">SUM(O1192)</f>
        <v>48000</v>
      </c>
      <c r="O1308" s="65">
        <v>40000</v>
      </c>
      <c r="P1308" s="65">
        <f t="shared" ref="P1308" si="1247">SUM(Q1192)</f>
        <v>30000</v>
      </c>
      <c r="Q1308" s="65">
        <v>35000</v>
      </c>
      <c r="R1308" s="101">
        <f t="shared" si="1236"/>
        <v>38285.714285714283</v>
      </c>
      <c r="S1308" s="65">
        <f t="shared" si="1237"/>
        <v>39000</v>
      </c>
      <c r="T1308" s="71">
        <f t="shared" si="1238"/>
        <v>714.2857142857174</v>
      </c>
      <c r="U1308" s="102">
        <f t="shared" si="1239"/>
        <v>1.8656716417910529E-2</v>
      </c>
      <c r="V1308" s="103">
        <f t="shared" si="1240"/>
        <v>50000</v>
      </c>
      <c r="W1308" s="104">
        <f t="shared" si="1241"/>
        <v>32000</v>
      </c>
      <c r="X1308" s="79"/>
      <c r="Z1308" s="111" t="str">
        <f t="shared" si="1242"/>
        <v>Turun</v>
      </c>
    </row>
    <row r="1309" spans="1:26" ht="16.5" customHeight="1">
      <c r="A1309" s="242">
        <v>9</v>
      </c>
      <c r="B1309" s="88" t="s">
        <v>56</v>
      </c>
      <c r="C1309" s="148" t="s">
        <v>38</v>
      </c>
      <c r="D1309" s="65">
        <f t="shared" si="1230"/>
        <v>30000</v>
      </c>
      <c r="E1309" s="65">
        <v>32000</v>
      </c>
      <c r="F1309" s="65">
        <f t="shared" si="1230"/>
        <v>32000</v>
      </c>
      <c r="G1309" s="65">
        <v>40000</v>
      </c>
      <c r="H1309" s="65">
        <f t="shared" ref="H1309" si="1248">SUM(I1193)</f>
        <v>28000</v>
      </c>
      <c r="I1309" s="65">
        <v>30000</v>
      </c>
      <c r="J1309" s="65">
        <f t="shared" ref="J1309" si="1249">SUM(K1193)</f>
        <v>28000</v>
      </c>
      <c r="K1309" s="65">
        <v>30000</v>
      </c>
      <c r="L1309" s="65">
        <f t="shared" ref="L1309" si="1250">SUM(M1193)</f>
        <v>35000</v>
      </c>
      <c r="M1309" s="65">
        <v>40000</v>
      </c>
      <c r="N1309" s="65">
        <f t="shared" ref="N1309" si="1251">SUM(O1193)</f>
        <v>32000</v>
      </c>
      <c r="O1309" s="65">
        <v>40000</v>
      </c>
      <c r="P1309" s="65">
        <f t="shared" ref="P1309" si="1252">SUM(Q1193)</f>
        <v>28000</v>
      </c>
      <c r="Q1309" s="65">
        <v>32000</v>
      </c>
      <c r="R1309" s="101">
        <f t="shared" si="1236"/>
        <v>30428.571428571428</v>
      </c>
      <c r="S1309" s="65">
        <f t="shared" si="1237"/>
        <v>34857.142857142855</v>
      </c>
      <c r="T1309" s="71">
        <f t="shared" si="1238"/>
        <v>4428.5714285714275</v>
      </c>
      <c r="U1309" s="102">
        <f t="shared" si="1239"/>
        <v>0.14553990610328635</v>
      </c>
      <c r="V1309" s="103">
        <f t="shared" si="1240"/>
        <v>40000</v>
      </c>
      <c r="W1309" s="104">
        <f t="shared" si="1241"/>
        <v>30000</v>
      </c>
      <c r="X1309" s="79"/>
      <c r="Z1309" s="111" t="str">
        <f t="shared" si="1242"/>
        <v>Turun</v>
      </c>
    </row>
    <row r="1310" spans="1:26" ht="16.5" customHeight="1">
      <c r="A1310" s="242">
        <v>10</v>
      </c>
      <c r="B1310" s="88" t="s">
        <v>57</v>
      </c>
      <c r="C1310" s="148" t="s">
        <v>38</v>
      </c>
      <c r="D1310" s="65">
        <f t="shared" si="1230"/>
        <v>16000</v>
      </c>
      <c r="E1310" s="65">
        <v>16000</v>
      </c>
      <c r="F1310" s="65">
        <f t="shared" si="1230"/>
        <v>24000</v>
      </c>
      <c r="G1310" s="65">
        <v>22000</v>
      </c>
      <c r="H1310" s="65">
        <f t="shared" ref="H1310" si="1253">SUM(I1194)</f>
        <v>22000</v>
      </c>
      <c r="I1310" s="65">
        <v>20000</v>
      </c>
      <c r="J1310" s="65">
        <f t="shared" ref="J1310" si="1254">SUM(K1194)</f>
        <v>13000</v>
      </c>
      <c r="K1310" s="65">
        <v>15000</v>
      </c>
      <c r="L1310" s="65">
        <f t="shared" ref="L1310" si="1255">SUM(M1194)</f>
        <v>18000</v>
      </c>
      <c r="M1310" s="65">
        <v>18000</v>
      </c>
      <c r="N1310" s="65">
        <f t="shared" ref="N1310" si="1256">SUM(O1194)</f>
        <v>18000</v>
      </c>
      <c r="O1310" s="65">
        <v>18000</v>
      </c>
      <c r="P1310" s="65">
        <f t="shared" ref="P1310" si="1257">SUM(Q1194)</f>
        <v>15000</v>
      </c>
      <c r="Q1310" s="65">
        <v>15000</v>
      </c>
      <c r="R1310" s="101">
        <f t="shared" si="1236"/>
        <v>18000</v>
      </c>
      <c r="S1310" s="65">
        <f t="shared" si="1237"/>
        <v>17714.285714285714</v>
      </c>
      <c r="T1310" s="71">
        <f t="shared" si="1238"/>
        <v>-285.71428571428623</v>
      </c>
      <c r="U1310" s="102">
        <f t="shared" si="1239"/>
        <v>-1.5873015873015903E-2</v>
      </c>
      <c r="V1310" s="103">
        <f t="shared" si="1240"/>
        <v>22000</v>
      </c>
      <c r="W1310" s="104">
        <f t="shared" si="1241"/>
        <v>15000</v>
      </c>
      <c r="X1310" s="79"/>
      <c r="Z1310" s="111" t="str">
        <f t="shared" si="1242"/>
        <v>Naik</v>
      </c>
    </row>
    <row r="1311" spans="1:26" ht="16.5" customHeight="1">
      <c r="A1311" s="217">
        <v>11</v>
      </c>
      <c r="B1311" s="88" t="s">
        <v>58</v>
      </c>
      <c r="C1311" s="148" t="s">
        <v>38</v>
      </c>
      <c r="D1311" s="65">
        <f t="shared" si="1230"/>
        <v>8000</v>
      </c>
      <c r="E1311" s="65">
        <v>8000</v>
      </c>
      <c r="F1311" s="65">
        <f t="shared" si="1230"/>
        <v>10000</v>
      </c>
      <c r="G1311" s="65">
        <v>10000</v>
      </c>
      <c r="H1311" s="65">
        <f t="shared" ref="H1311" si="1258">SUM(I1195)</f>
        <v>6000</v>
      </c>
      <c r="I1311" s="65">
        <v>6000</v>
      </c>
      <c r="J1311" s="65">
        <f t="shared" ref="J1311" si="1259">SUM(K1195)</f>
        <v>4000</v>
      </c>
      <c r="K1311" s="65">
        <v>4000</v>
      </c>
      <c r="L1311" s="65">
        <f t="shared" ref="L1311" si="1260">SUM(M1195)</f>
        <v>8000</v>
      </c>
      <c r="M1311" s="65">
        <v>8000</v>
      </c>
      <c r="N1311" s="65">
        <f t="shared" ref="N1311" si="1261">SUM(O1195)</f>
        <v>10000</v>
      </c>
      <c r="O1311" s="65">
        <v>10000</v>
      </c>
      <c r="P1311" s="65">
        <f t="shared" ref="P1311" si="1262">SUM(Q1195)</f>
        <v>6000</v>
      </c>
      <c r="Q1311" s="65">
        <v>7000</v>
      </c>
      <c r="R1311" s="101">
        <f t="shared" si="1236"/>
        <v>7428.5714285714284</v>
      </c>
      <c r="S1311" s="65">
        <f t="shared" si="1237"/>
        <v>7571.4285714285716</v>
      </c>
      <c r="T1311" s="71">
        <f t="shared" si="1238"/>
        <v>142.85714285714312</v>
      </c>
      <c r="U1311" s="102">
        <f t="shared" si="1239"/>
        <v>1.9230769230769267E-2</v>
      </c>
      <c r="V1311" s="103">
        <f t="shared" si="1240"/>
        <v>10000</v>
      </c>
      <c r="W1311" s="104">
        <f t="shared" si="1241"/>
        <v>4000</v>
      </c>
      <c r="X1311" s="79"/>
      <c r="Z1311" s="111" t="str">
        <f t="shared" si="1242"/>
        <v>Turun</v>
      </c>
    </row>
    <row r="1312" spans="1:26" ht="16.5" customHeight="1">
      <c r="A1312" s="242">
        <v>12</v>
      </c>
      <c r="B1312" s="149" t="s">
        <v>59</v>
      </c>
      <c r="C1312" s="233" t="s">
        <v>38</v>
      </c>
      <c r="D1312" s="65">
        <f t="shared" si="1230"/>
        <v>5000</v>
      </c>
      <c r="E1312" s="65">
        <v>5000</v>
      </c>
      <c r="F1312" s="65">
        <f t="shared" si="1230"/>
        <v>8000</v>
      </c>
      <c r="G1312" s="65">
        <v>5000</v>
      </c>
      <c r="H1312" s="65">
        <f t="shared" ref="H1312" si="1263">SUM(I1196)</f>
        <v>7000</v>
      </c>
      <c r="I1312" s="65">
        <v>7000</v>
      </c>
      <c r="J1312" s="65">
        <f t="shared" ref="J1312" si="1264">SUM(K1196)</f>
        <v>5000</v>
      </c>
      <c r="K1312" s="65">
        <v>5000</v>
      </c>
      <c r="L1312" s="65">
        <f t="shared" ref="L1312" si="1265">SUM(M1196)</f>
        <v>6000</v>
      </c>
      <c r="M1312" s="65">
        <v>6000</v>
      </c>
      <c r="N1312" s="65">
        <f t="shared" ref="N1312" si="1266">SUM(O1196)</f>
        <v>8000</v>
      </c>
      <c r="O1312" s="65">
        <v>8000</v>
      </c>
      <c r="P1312" s="65">
        <f t="shared" ref="P1312" si="1267">SUM(Q1196)</f>
        <v>6000</v>
      </c>
      <c r="Q1312" s="65">
        <v>5000</v>
      </c>
      <c r="R1312" s="101">
        <f t="shared" si="1236"/>
        <v>6428.5714285714284</v>
      </c>
      <c r="S1312" s="65">
        <f t="shared" si="1237"/>
        <v>5857.1428571428569</v>
      </c>
      <c r="T1312" s="71">
        <f t="shared" si="1238"/>
        <v>-571.42857142857156</v>
      </c>
      <c r="U1312" s="102">
        <f t="shared" si="1239"/>
        <v>-8.8888888888888906E-2</v>
      </c>
      <c r="V1312" s="103">
        <f t="shared" si="1240"/>
        <v>8000</v>
      </c>
      <c r="W1312" s="104">
        <f t="shared" si="1241"/>
        <v>5000</v>
      </c>
      <c r="X1312" s="79"/>
      <c r="Z1312" s="111" t="str">
        <f t="shared" si="1242"/>
        <v>Naik</v>
      </c>
    </row>
    <row r="1313" spans="1:26" ht="16.5" customHeight="1">
      <c r="A1313" s="217">
        <v>13</v>
      </c>
      <c r="B1313" s="149" t="s">
        <v>60</v>
      </c>
      <c r="C1313" s="233" t="s">
        <v>38</v>
      </c>
      <c r="D1313" s="65">
        <f t="shared" si="1230"/>
        <v>10000</v>
      </c>
      <c r="E1313" s="65">
        <v>10000</v>
      </c>
      <c r="F1313" s="65">
        <f t="shared" si="1230"/>
        <v>12000</v>
      </c>
      <c r="G1313" s="65">
        <v>12000</v>
      </c>
      <c r="H1313" s="65">
        <f t="shared" ref="H1313" si="1268">SUM(I1197)</f>
        <v>10000</v>
      </c>
      <c r="I1313" s="65">
        <v>10000</v>
      </c>
      <c r="J1313" s="65">
        <f t="shared" ref="J1313" si="1269">SUM(K1197)</f>
        <v>8000</v>
      </c>
      <c r="K1313" s="65">
        <v>9000</v>
      </c>
      <c r="L1313" s="65">
        <f t="shared" ref="L1313" si="1270">SUM(M1197)</f>
        <v>10000</v>
      </c>
      <c r="M1313" s="65">
        <v>10000</v>
      </c>
      <c r="N1313" s="65">
        <f t="shared" ref="N1313" si="1271">SUM(O1197)</f>
        <v>10000</v>
      </c>
      <c r="O1313" s="65">
        <v>10000</v>
      </c>
      <c r="P1313" s="65">
        <f t="shared" ref="P1313" si="1272">SUM(Q1197)</f>
        <v>10000</v>
      </c>
      <c r="Q1313" s="65">
        <v>10000</v>
      </c>
      <c r="R1313" s="101">
        <f t="shared" si="1236"/>
        <v>10000</v>
      </c>
      <c r="S1313" s="65">
        <f t="shared" si="1237"/>
        <v>10142.857142857143</v>
      </c>
      <c r="T1313" s="71">
        <f t="shared" si="1238"/>
        <v>142.85714285714312</v>
      </c>
      <c r="U1313" s="102">
        <f t="shared" si="1239"/>
        <v>1.4285714285714311E-2</v>
      </c>
      <c r="V1313" s="103">
        <f t="shared" si="1240"/>
        <v>12000</v>
      </c>
      <c r="W1313" s="104">
        <f t="shared" si="1241"/>
        <v>9000</v>
      </c>
      <c r="X1313" s="79"/>
      <c r="Z1313" s="111" t="str">
        <f t="shared" si="1242"/>
        <v>Turun</v>
      </c>
    </row>
    <row r="1314" spans="1:26" ht="16.5" customHeight="1">
      <c r="A1314" s="217">
        <v>14</v>
      </c>
      <c r="B1314" s="149" t="s">
        <v>61</v>
      </c>
      <c r="C1314" s="82"/>
      <c r="D1314" s="82"/>
      <c r="E1314" s="83"/>
      <c r="F1314" s="82"/>
      <c r="G1314" s="83"/>
      <c r="H1314" s="82"/>
      <c r="I1314" s="83"/>
      <c r="J1314" s="82"/>
      <c r="K1314" s="83"/>
      <c r="L1314" s="82"/>
      <c r="M1314" s="83"/>
      <c r="N1314" s="82"/>
      <c r="O1314" s="83"/>
      <c r="P1314" s="82"/>
      <c r="Q1314" s="83"/>
      <c r="R1314" s="82"/>
      <c r="S1314" s="84"/>
      <c r="T1314" s="84"/>
      <c r="U1314" s="85"/>
      <c r="V1314" s="171"/>
      <c r="W1314" s="172"/>
      <c r="X1314" s="79"/>
    </row>
    <row r="1315" spans="1:26" ht="16.5" customHeight="1">
      <c r="A1315" s="242"/>
      <c r="B1315" s="150" t="s">
        <v>62</v>
      </c>
      <c r="C1315" s="233" t="s">
        <v>196</v>
      </c>
      <c r="D1315" s="65">
        <f t="shared" ref="D1315:F1316" si="1273">SUM(E1199)</f>
        <v>10000</v>
      </c>
      <c r="E1315" s="64">
        <v>10000</v>
      </c>
      <c r="F1315" s="65">
        <f t="shared" si="1273"/>
        <v>8000</v>
      </c>
      <c r="G1315" s="64">
        <v>8000</v>
      </c>
      <c r="H1315" s="65">
        <f t="shared" ref="H1315" si="1274">SUM(I1199)</f>
        <v>0</v>
      </c>
      <c r="I1315" s="64">
        <v>0</v>
      </c>
      <c r="J1315" s="65">
        <f t="shared" ref="J1315" si="1275">SUM(K1199)</f>
        <v>9000</v>
      </c>
      <c r="K1315" s="64">
        <v>9000</v>
      </c>
      <c r="L1315" s="65">
        <f t="shared" ref="L1315" si="1276">SUM(M1199)</f>
        <v>9000</v>
      </c>
      <c r="M1315" s="64">
        <v>9000</v>
      </c>
      <c r="N1315" s="65">
        <f t="shared" ref="N1315" si="1277">SUM(O1199)</f>
        <v>10000</v>
      </c>
      <c r="O1315" s="64">
        <v>10000</v>
      </c>
      <c r="P1315" s="65">
        <f t="shared" ref="P1315" si="1278">SUM(Q1199)</f>
        <v>10000</v>
      </c>
      <c r="Q1315" s="64">
        <v>10000</v>
      </c>
      <c r="R1315" s="101">
        <f t="shared" ref="R1315:R1316" si="1279">SUM(D1315+F1315+H1315+J1315+L1315+N1315+P1315)/7</f>
        <v>8000</v>
      </c>
      <c r="S1315" s="64">
        <f>SUM(E1315+G1315+I1315+K1315+M1315+O1315+Q1315)/7</f>
        <v>8000</v>
      </c>
      <c r="T1315" s="92">
        <f>SUM(S1315-R1315)</f>
        <v>0</v>
      </c>
      <c r="U1315" s="93">
        <f>AVERAGE(S1315-R1315)/R1315</f>
        <v>0</v>
      </c>
      <c r="V1315" s="173">
        <f>MAX(E1315,G1315,I1315,K1315,M1315,O1315,Q1315)</f>
        <v>10000</v>
      </c>
      <c r="W1315" s="174">
        <f>MIN(E1315,G1315,K1315,M1315,O1315,Q1315)</f>
        <v>8000</v>
      </c>
      <c r="X1315" s="79"/>
      <c r="Z1315" s="111" t="str">
        <f t="shared" ref="Z1315:Z1319" si="1280">IF(R1315&lt;S1315,"Turun","Naik")</f>
        <v>Naik</v>
      </c>
    </row>
    <row r="1316" spans="1:26" ht="16.5" customHeight="1">
      <c r="A1316" s="217"/>
      <c r="B1316" s="140" t="s">
        <v>64</v>
      </c>
      <c r="C1316" s="227" t="s">
        <v>65</v>
      </c>
      <c r="D1316" s="65">
        <f t="shared" si="1273"/>
        <v>10300</v>
      </c>
      <c r="E1316" s="65">
        <v>10300</v>
      </c>
      <c r="F1316" s="65">
        <f t="shared" si="1273"/>
        <v>14000</v>
      </c>
      <c r="G1316" s="65">
        <v>9500</v>
      </c>
      <c r="H1316" s="65">
        <f t="shared" ref="H1316" si="1281">SUM(I1200)</f>
        <v>9000</v>
      </c>
      <c r="I1316" s="65">
        <v>9000</v>
      </c>
      <c r="J1316" s="65">
        <f t="shared" ref="J1316" si="1282">SUM(K1200)</f>
        <v>9500</v>
      </c>
      <c r="K1316" s="65">
        <v>9500</v>
      </c>
      <c r="L1316" s="65">
        <f t="shared" ref="L1316" si="1283">SUM(M1200)</f>
        <v>9000</v>
      </c>
      <c r="M1316" s="65">
        <v>9000</v>
      </c>
      <c r="N1316" s="65">
        <f t="shared" ref="N1316" si="1284">SUM(O1200)</f>
        <v>13000</v>
      </c>
      <c r="O1316" s="65">
        <v>13000</v>
      </c>
      <c r="P1316" s="65">
        <f t="shared" ref="P1316" si="1285">SUM(Q1200)</f>
        <v>10000</v>
      </c>
      <c r="Q1316" s="65">
        <v>10000</v>
      </c>
      <c r="R1316" s="101">
        <f t="shared" si="1279"/>
        <v>10685.714285714286</v>
      </c>
      <c r="S1316" s="65">
        <f t="shared" ref="S1316" si="1286">SUM(E1316+G1316+I1316+K1316+M1316+O1316+Q1316)/7</f>
        <v>10042.857142857143</v>
      </c>
      <c r="T1316" s="71">
        <f>SUM(S1316-R1316)</f>
        <v>-642.85714285714312</v>
      </c>
      <c r="U1316" s="102">
        <f>AVERAGE(S1316-R1316)/R1316</f>
        <v>-6.0160427807486649E-2</v>
      </c>
      <c r="V1316" s="103">
        <f>MAX(E1316,G1316,I1316,K1316,M1316,O1316,Q1316)</f>
        <v>13000</v>
      </c>
      <c r="W1316" s="104">
        <f>MIN(E1316,G1316,I1316,K1316,M1316,O1316,Q1316)</f>
        <v>9000</v>
      </c>
      <c r="X1316" s="79"/>
      <c r="Z1316" s="111" t="str">
        <f t="shared" si="1280"/>
        <v>Naik</v>
      </c>
    </row>
    <row r="1317" spans="1:26" ht="16.5" customHeight="1">
      <c r="A1317" s="242">
        <v>15</v>
      </c>
      <c r="B1317" s="111" t="s">
        <v>69</v>
      </c>
      <c r="C1317" s="82"/>
      <c r="D1317" s="82"/>
      <c r="E1317" s="83"/>
      <c r="F1317" s="82"/>
      <c r="G1317" s="83"/>
      <c r="H1317" s="82"/>
      <c r="I1317" s="83"/>
      <c r="J1317" s="82"/>
      <c r="K1317" s="83"/>
      <c r="L1317" s="82"/>
      <c r="M1317" s="83"/>
      <c r="N1317" s="82"/>
      <c r="O1317" s="83"/>
      <c r="P1317" s="82"/>
      <c r="Q1317" s="83"/>
      <c r="R1317" s="82"/>
      <c r="S1317" s="84"/>
      <c r="T1317" s="84"/>
      <c r="U1317" s="85"/>
      <c r="V1317" s="171"/>
      <c r="W1317" s="172"/>
      <c r="X1317" s="79"/>
      <c r="Z1317" s="111" t="str">
        <f t="shared" si="1280"/>
        <v>Naik</v>
      </c>
    </row>
    <row r="1318" spans="1:26" ht="16.5" customHeight="1">
      <c r="A1318" s="217"/>
      <c r="B1318" s="88" t="s">
        <v>155</v>
      </c>
      <c r="C1318" s="227" t="s">
        <v>71</v>
      </c>
      <c r="D1318" s="65">
        <f t="shared" ref="D1318:F1319" si="1287">SUM(E1202)</f>
        <v>450</v>
      </c>
      <c r="E1318" s="65">
        <v>3500</v>
      </c>
      <c r="F1318" s="65">
        <f t="shared" si="1287"/>
        <v>750</v>
      </c>
      <c r="G1318" s="65">
        <v>6000</v>
      </c>
      <c r="H1318" s="65">
        <f t="shared" ref="H1318" si="1288">SUM(I1202)</f>
        <v>625</v>
      </c>
      <c r="I1318" s="65">
        <v>625</v>
      </c>
      <c r="J1318" s="65">
        <f t="shared" ref="J1318" si="1289">SUM(K1202)</f>
        <v>750</v>
      </c>
      <c r="K1318" s="65">
        <v>750</v>
      </c>
      <c r="L1318" s="65">
        <f t="shared" ref="L1318" si="1290">SUM(M1202)</f>
        <v>750</v>
      </c>
      <c r="M1318" s="65">
        <v>8000</v>
      </c>
      <c r="N1318" s="65">
        <f t="shared" ref="N1318" si="1291">SUM(O1202)</f>
        <v>400</v>
      </c>
      <c r="O1318" s="65">
        <v>400</v>
      </c>
      <c r="P1318" s="65">
        <f t="shared" ref="P1318" si="1292">SUM(Q1202)</f>
        <v>500</v>
      </c>
      <c r="Q1318" s="65">
        <v>250</v>
      </c>
      <c r="R1318" s="101">
        <f t="shared" ref="R1318:R1319" si="1293">SUM(D1318+F1318+H1318+J1318+L1318+N1318+P1318)/7</f>
        <v>603.57142857142856</v>
      </c>
      <c r="S1318" s="65">
        <f>SUM(E1318+G1318+I1318+K1318+M1318+O1318+Q1318)/7</f>
        <v>2789.2857142857142</v>
      </c>
      <c r="T1318" s="71">
        <f>SUM(S1318-R1318)</f>
        <v>2185.7142857142858</v>
      </c>
      <c r="U1318" s="102">
        <f>AVERAGE(S1318-R1318)/R1318</f>
        <v>3.6213017751479293</v>
      </c>
      <c r="V1318" s="103">
        <f>MAX(E1318,G1318,I1318,K1318,M1318,O1318,Q1318)</f>
        <v>8000</v>
      </c>
      <c r="W1318" s="104">
        <f>MIN(E1318,G1318,I1318,K1318,M1318,O1318,Q1318)</f>
        <v>250</v>
      </c>
      <c r="X1318" s="79"/>
      <c r="Z1318" s="111" t="str">
        <f t="shared" si="1280"/>
        <v>Turun</v>
      </c>
    </row>
    <row r="1319" spans="1:26" ht="16.5" customHeight="1">
      <c r="A1319" s="242"/>
      <c r="B1319" s="77" t="s">
        <v>72</v>
      </c>
      <c r="C1319" s="100" t="s">
        <v>73</v>
      </c>
      <c r="D1319" s="65">
        <f t="shared" si="1287"/>
        <v>1000</v>
      </c>
      <c r="E1319" s="66">
        <v>1000</v>
      </c>
      <c r="F1319" s="65">
        <f t="shared" si="1287"/>
        <v>1500</v>
      </c>
      <c r="G1319" s="66">
        <v>2000</v>
      </c>
      <c r="H1319" s="65">
        <f t="shared" ref="H1319" si="1294">SUM(I1203)</f>
        <v>2500</v>
      </c>
      <c r="I1319" s="66">
        <v>2500</v>
      </c>
      <c r="J1319" s="65">
        <f t="shared" ref="J1319" si="1295">SUM(K1203)</f>
        <v>1000</v>
      </c>
      <c r="K1319" s="66">
        <v>1000</v>
      </c>
      <c r="L1319" s="65">
        <f t="shared" ref="L1319" si="1296">SUM(M1203)</f>
        <v>1000</v>
      </c>
      <c r="M1319" s="66">
        <v>1000</v>
      </c>
      <c r="N1319" s="65">
        <f t="shared" ref="N1319" si="1297">SUM(O1203)</f>
        <v>1500</v>
      </c>
      <c r="O1319" s="66">
        <v>1500</v>
      </c>
      <c r="P1319" s="65">
        <f t="shared" ref="P1319" si="1298">SUM(Q1203)</f>
        <v>1500</v>
      </c>
      <c r="Q1319" s="66">
        <v>1500</v>
      </c>
      <c r="R1319" s="101">
        <f t="shared" si="1293"/>
        <v>1428.5714285714287</v>
      </c>
      <c r="S1319" s="66">
        <f>SUM(E1319+G1319+I1319+K1319+M1319+O1319+Q1319)/7</f>
        <v>1500</v>
      </c>
      <c r="T1319" s="75">
        <f>SUM(S1319-R1319)</f>
        <v>71.428571428571331</v>
      </c>
      <c r="U1319" s="102">
        <f>AVERAGE(S1319-R1319)/R1319</f>
        <v>4.9999999999999926E-2</v>
      </c>
      <c r="V1319" s="103">
        <f>MAX(E1319,G1319,I1319,K1319,M1319,O1319,Q1319)</f>
        <v>2500</v>
      </c>
      <c r="W1319" s="104">
        <f>MIN(E1319,G1319,I1319,K1319,M1319,O1319,Q1319)</f>
        <v>1000</v>
      </c>
      <c r="X1319" s="95"/>
      <c r="Z1319" s="111" t="str">
        <f t="shared" si="1280"/>
        <v>Turun</v>
      </c>
    </row>
    <row r="1320" spans="1:26" ht="16.5" customHeight="1">
      <c r="A1320" s="217">
        <v>17</v>
      </c>
      <c r="B1320" s="111" t="s">
        <v>74</v>
      </c>
      <c r="C1320" s="82"/>
      <c r="D1320" s="82"/>
      <c r="E1320" s="83"/>
      <c r="F1320" s="82"/>
      <c r="G1320" s="83"/>
      <c r="H1320" s="82"/>
      <c r="I1320" s="83"/>
      <c r="J1320" s="82"/>
      <c r="K1320" s="83"/>
      <c r="L1320" s="82"/>
      <c r="M1320" s="83"/>
      <c r="N1320" s="82"/>
      <c r="O1320" s="83"/>
      <c r="P1320" s="82"/>
      <c r="Q1320" s="83"/>
      <c r="R1320" s="82"/>
      <c r="S1320" s="84"/>
      <c r="T1320" s="84"/>
      <c r="U1320" s="85"/>
      <c r="V1320" s="171"/>
      <c r="W1320" s="172"/>
      <c r="X1320" s="114"/>
    </row>
    <row r="1321" spans="1:26" ht="16.5" customHeight="1">
      <c r="A1321" s="242"/>
      <c r="B1321" s="78" t="s">
        <v>75</v>
      </c>
      <c r="C1321" s="120" t="s">
        <v>38</v>
      </c>
      <c r="D1321" s="65">
        <f t="shared" ref="D1321:F1326" si="1299">SUM(E1205)</f>
        <v>11000</v>
      </c>
      <c r="E1321" s="64">
        <v>11000</v>
      </c>
      <c r="F1321" s="65">
        <f t="shared" si="1299"/>
        <v>12000</v>
      </c>
      <c r="G1321" s="64">
        <v>12000</v>
      </c>
      <c r="H1321" s="65">
        <f t="shared" ref="H1321" si="1300">SUM(I1205)</f>
        <v>0</v>
      </c>
      <c r="I1321" s="64">
        <v>0</v>
      </c>
      <c r="J1321" s="65">
        <f t="shared" ref="J1321" si="1301">SUM(K1205)</f>
        <v>11000</v>
      </c>
      <c r="K1321" s="64">
        <v>11000</v>
      </c>
      <c r="L1321" s="65">
        <f t="shared" ref="L1321" si="1302">SUM(M1205)</f>
        <v>12000</v>
      </c>
      <c r="M1321" s="64">
        <v>12000</v>
      </c>
      <c r="N1321" s="65">
        <f t="shared" ref="N1321" si="1303">SUM(O1205)</f>
        <v>12000</v>
      </c>
      <c r="O1321" s="64">
        <v>12000</v>
      </c>
      <c r="P1321" s="65">
        <f t="shared" ref="P1321" si="1304">SUM(Q1205)</f>
        <v>0</v>
      </c>
      <c r="Q1321" s="64">
        <v>0</v>
      </c>
      <c r="R1321" s="101">
        <f t="shared" ref="R1321:R1326" si="1305">SUM(D1321+F1321+H1321+J1321+L1321+N1321+P1321)/7</f>
        <v>8285.7142857142862</v>
      </c>
      <c r="S1321" s="64">
        <f t="shared" ref="S1321:S1326" si="1306">SUM(E1321+G1321+I1321+K1321+M1321+O1321+Q1321)/7</f>
        <v>8285.7142857142862</v>
      </c>
      <c r="T1321" s="92">
        <f t="shared" ref="T1321:T1326" si="1307">SUM(S1321-R1321)</f>
        <v>0</v>
      </c>
      <c r="U1321" s="102">
        <f>AVERAGE(S1321-R1321)/R1321</f>
        <v>0</v>
      </c>
      <c r="V1321" s="103">
        <f>MAX(E1321,G1321,I1321,K1321,M1321,O1321,Q1321)</f>
        <v>12000</v>
      </c>
      <c r="W1321" s="104">
        <f>MIN(E1321,G1321,K1321,M1321,O1321)</f>
        <v>11000</v>
      </c>
      <c r="X1321" s="79"/>
      <c r="Z1321" s="111" t="str">
        <f t="shared" ref="Z1321:Z1326" si="1308">IF(R1321&lt;S1321,"Turun","Naik")</f>
        <v>Naik</v>
      </c>
    </row>
    <row r="1322" spans="1:26" ht="16.5" customHeight="1">
      <c r="A1322" s="217"/>
      <c r="B1322" s="106" t="s">
        <v>76</v>
      </c>
      <c r="C1322" s="120" t="s">
        <v>38</v>
      </c>
      <c r="D1322" s="65">
        <f t="shared" si="1299"/>
        <v>8000</v>
      </c>
      <c r="E1322" s="65">
        <v>8000</v>
      </c>
      <c r="F1322" s="65">
        <f t="shared" si="1299"/>
        <v>9000</v>
      </c>
      <c r="G1322" s="65">
        <v>9000</v>
      </c>
      <c r="H1322" s="65">
        <f t="shared" ref="H1322" si="1309">SUM(I1206)</f>
        <v>8000</v>
      </c>
      <c r="I1322" s="65">
        <v>8000</v>
      </c>
      <c r="J1322" s="65">
        <f t="shared" ref="J1322" si="1310">SUM(K1206)</f>
        <v>0</v>
      </c>
      <c r="K1322" s="65">
        <v>0</v>
      </c>
      <c r="L1322" s="65">
        <f t="shared" ref="L1322" si="1311">SUM(M1206)</f>
        <v>11000</v>
      </c>
      <c r="M1322" s="65">
        <v>12000</v>
      </c>
      <c r="N1322" s="65">
        <f t="shared" ref="N1322" si="1312">SUM(O1206)</f>
        <v>11000</v>
      </c>
      <c r="O1322" s="65">
        <v>11000</v>
      </c>
      <c r="P1322" s="65">
        <f t="shared" ref="P1322" si="1313">SUM(Q1206)</f>
        <v>11000</v>
      </c>
      <c r="Q1322" s="65">
        <v>11000</v>
      </c>
      <c r="R1322" s="101">
        <f t="shared" si="1305"/>
        <v>8285.7142857142862</v>
      </c>
      <c r="S1322" s="65">
        <f t="shared" si="1306"/>
        <v>8428.5714285714294</v>
      </c>
      <c r="T1322" s="71">
        <f t="shared" si="1307"/>
        <v>142.85714285714312</v>
      </c>
      <c r="U1322" s="102">
        <f t="shared" ref="U1322:U1323" si="1314">AVERAGE(S1322-R1322)/R1322</f>
        <v>1.7241379310344859E-2</v>
      </c>
      <c r="V1322" s="103">
        <f t="shared" ref="V1322:V1323" si="1315">MAX(E1322,G1322,I1322,K1322,M1322,O1322,Q1322)</f>
        <v>12000</v>
      </c>
      <c r="W1322" s="104">
        <f>MIN(E1322,G1322,I1322,M1322,O1322,Q1322)</f>
        <v>8000</v>
      </c>
      <c r="X1322" s="79"/>
      <c r="Z1322" s="111" t="str">
        <f t="shared" si="1308"/>
        <v>Turun</v>
      </c>
    </row>
    <row r="1323" spans="1:26" ht="16.5" customHeight="1">
      <c r="A1323" s="242">
        <v>18</v>
      </c>
      <c r="B1323" s="152" t="s">
        <v>77</v>
      </c>
      <c r="C1323" s="153" t="s">
        <v>38</v>
      </c>
      <c r="D1323" s="65">
        <f t="shared" si="1299"/>
        <v>19000</v>
      </c>
      <c r="E1323" s="65">
        <v>19000</v>
      </c>
      <c r="F1323" s="65">
        <f t="shared" si="1299"/>
        <v>24000</v>
      </c>
      <c r="G1323" s="65">
        <v>24000</v>
      </c>
      <c r="H1323" s="65">
        <f t="shared" ref="H1323" si="1316">SUM(I1207)</f>
        <v>19000</v>
      </c>
      <c r="I1323" s="65">
        <v>19000</v>
      </c>
      <c r="J1323" s="65">
        <f t="shared" ref="J1323" si="1317">SUM(K1207)</f>
        <v>19000</v>
      </c>
      <c r="K1323" s="65">
        <v>20000</v>
      </c>
      <c r="L1323" s="65">
        <f t="shared" ref="L1323" si="1318">SUM(M1207)</f>
        <v>24000</v>
      </c>
      <c r="M1323" s="65">
        <v>22000</v>
      </c>
      <c r="N1323" s="65">
        <f t="shared" ref="N1323" si="1319">SUM(O1207)</f>
        <v>21000</v>
      </c>
      <c r="O1323" s="65">
        <v>21000</v>
      </c>
      <c r="P1323" s="65">
        <f t="shared" ref="P1323" si="1320">SUM(Q1207)</f>
        <v>20000</v>
      </c>
      <c r="Q1323" s="65">
        <v>20000</v>
      </c>
      <c r="R1323" s="101">
        <f t="shared" si="1305"/>
        <v>20857.142857142859</v>
      </c>
      <c r="S1323" s="65">
        <f t="shared" si="1306"/>
        <v>20714.285714285714</v>
      </c>
      <c r="T1323" s="71">
        <f t="shared" si="1307"/>
        <v>-142.85714285714494</v>
      </c>
      <c r="U1323" s="102">
        <f t="shared" si="1314"/>
        <v>-6.8493150684932501E-3</v>
      </c>
      <c r="V1323" s="103">
        <f t="shared" si="1315"/>
        <v>24000</v>
      </c>
      <c r="W1323" s="104">
        <f t="shared" ref="W1323" si="1321">MIN(E1323,G1323,I1323,K1323,M1323,O1323,Q1323)</f>
        <v>19000</v>
      </c>
      <c r="X1323" s="79"/>
      <c r="Z1323" s="111" t="str">
        <f t="shared" si="1308"/>
        <v>Naik</v>
      </c>
    </row>
    <row r="1324" spans="1:26" ht="16.5" customHeight="1">
      <c r="A1324" s="217">
        <v>19</v>
      </c>
      <c r="B1324" s="106" t="s">
        <v>201</v>
      </c>
      <c r="C1324" s="120" t="s">
        <v>38</v>
      </c>
      <c r="D1324" s="65">
        <f t="shared" si="1299"/>
        <v>19000</v>
      </c>
      <c r="E1324" s="65">
        <v>19000</v>
      </c>
      <c r="F1324" s="65">
        <f t="shared" si="1299"/>
        <v>24000</v>
      </c>
      <c r="G1324" s="65">
        <v>24000</v>
      </c>
      <c r="H1324" s="65">
        <f t="shared" ref="H1324" si="1322">SUM(I1208)</f>
        <v>19000</v>
      </c>
      <c r="I1324" s="65">
        <v>19000</v>
      </c>
      <c r="J1324" s="65">
        <f t="shared" ref="J1324" si="1323">SUM(K1208)</f>
        <v>21000</v>
      </c>
      <c r="K1324" s="65">
        <v>20000</v>
      </c>
      <c r="L1324" s="65">
        <f t="shared" ref="L1324" si="1324">SUM(M1208)</f>
        <v>28000</v>
      </c>
      <c r="M1324" s="65">
        <v>28000</v>
      </c>
      <c r="N1324" s="65">
        <f t="shared" ref="N1324" si="1325">SUM(O1208)</f>
        <v>21000</v>
      </c>
      <c r="O1324" s="65">
        <v>21000</v>
      </c>
      <c r="P1324" s="65">
        <f t="shared" ref="P1324" si="1326">SUM(Q1208)</f>
        <v>31000</v>
      </c>
      <c r="Q1324" s="65">
        <v>31000</v>
      </c>
      <c r="R1324" s="101">
        <f t="shared" si="1305"/>
        <v>23285.714285714286</v>
      </c>
      <c r="S1324" s="65">
        <f t="shared" si="1306"/>
        <v>23142.857142857141</v>
      </c>
      <c r="T1324" s="71">
        <f t="shared" si="1307"/>
        <v>-142.85714285714494</v>
      </c>
      <c r="U1324" s="102">
        <f>AVERAGE(S1324-R1324)/R1324</f>
        <v>-6.1349693251534637E-3</v>
      </c>
      <c r="V1324" s="103">
        <f>MAX(E1324,G1324,I1324,K1324,M1324,O1324,Q1324)</f>
        <v>31000</v>
      </c>
      <c r="W1324" s="104">
        <f>MIN(E1324,G1324,I1324,K1324,M1324,O1324,Q1324)</f>
        <v>19000</v>
      </c>
      <c r="X1324" s="79"/>
      <c r="Z1324" s="111" t="str">
        <f t="shared" si="1308"/>
        <v>Naik</v>
      </c>
    </row>
    <row r="1325" spans="1:26" ht="16.5" customHeight="1">
      <c r="A1325" s="242">
        <v>20</v>
      </c>
      <c r="B1325" s="106" t="s">
        <v>79</v>
      </c>
      <c r="C1325" s="120" t="s">
        <v>80</v>
      </c>
      <c r="D1325" s="65">
        <f t="shared" si="1299"/>
        <v>2000</v>
      </c>
      <c r="E1325" s="65">
        <v>2500</v>
      </c>
      <c r="F1325" s="65">
        <f t="shared" si="1299"/>
        <v>1700</v>
      </c>
      <c r="G1325" s="65">
        <v>1700</v>
      </c>
      <c r="H1325" s="65">
        <f t="shared" ref="H1325" si="1327">SUM(I1209)</f>
        <v>1250</v>
      </c>
      <c r="I1325" s="65">
        <v>1250</v>
      </c>
      <c r="J1325" s="65">
        <f t="shared" ref="J1325" si="1328">SUM(K1209)</f>
        <v>2000</v>
      </c>
      <c r="K1325" s="65">
        <v>2000</v>
      </c>
      <c r="L1325" s="65">
        <f t="shared" ref="L1325" si="1329">SUM(M1209)</f>
        <v>2000</v>
      </c>
      <c r="M1325" s="65">
        <v>2000</v>
      </c>
      <c r="N1325" s="65">
        <f t="shared" ref="N1325" si="1330">SUM(O1209)</f>
        <v>2000</v>
      </c>
      <c r="O1325" s="65">
        <v>2000</v>
      </c>
      <c r="P1325" s="65">
        <f t="shared" ref="P1325" si="1331">SUM(Q1209)</f>
        <v>1500</v>
      </c>
      <c r="Q1325" s="65">
        <v>1500</v>
      </c>
      <c r="R1325" s="101">
        <f t="shared" si="1305"/>
        <v>1778.5714285714287</v>
      </c>
      <c r="S1325" s="65">
        <f t="shared" si="1306"/>
        <v>1850</v>
      </c>
      <c r="T1325" s="71">
        <f t="shared" si="1307"/>
        <v>71.428571428571331</v>
      </c>
      <c r="U1325" s="102">
        <f>AVERAGE(S1325-R1325)/R1325</f>
        <v>4.0160642570281069E-2</v>
      </c>
      <c r="V1325" s="103">
        <f>MAX(E1325,G1325,I1325,K1325,M1325,O1325,Q1325)</f>
        <v>2500</v>
      </c>
      <c r="W1325" s="104">
        <f>MIN(E1325,G1325,I1325,K1325,M1325,O1325,Q1325)</f>
        <v>1250</v>
      </c>
      <c r="X1325" s="79"/>
      <c r="Z1325" s="111" t="str">
        <f t="shared" si="1308"/>
        <v>Turun</v>
      </c>
    </row>
    <row r="1326" spans="1:26" ht="16.5" customHeight="1">
      <c r="A1326" s="217">
        <v>21</v>
      </c>
      <c r="B1326" s="146" t="s">
        <v>197</v>
      </c>
      <c r="C1326" s="154" t="s">
        <v>38</v>
      </c>
      <c r="D1326" s="65">
        <f t="shared" si="1299"/>
        <v>6000</v>
      </c>
      <c r="E1326" s="65">
        <v>8000</v>
      </c>
      <c r="F1326" s="65">
        <f t="shared" si="1299"/>
        <v>10000</v>
      </c>
      <c r="G1326" s="65">
        <v>10000</v>
      </c>
      <c r="H1326" s="65">
        <f t="shared" ref="H1326" si="1332">SUM(I1210)</f>
        <v>7000</v>
      </c>
      <c r="I1326" s="65">
        <v>7000</v>
      </c>
      <c r="J1326" s="65">
        <f t="shared" ref="J1326" si="1333">SUM(K1210)</f>
        <v>11000</v>
      </c>
      <c r="K1326" s="65">
        <v>11000</v>
      </c>
      <c r="L1326" s="65">
        <f t="shared" ref="L1326" si="1334">SUM(M1210)</f>
        <v>18000</v>
      </c>
      <c r="M1326" s="65">
        <v>18000</v>
      </c>
      <c r="N1326" s="65">
        <f t="shared" ref="N1326" si="1335">SUM(O1210)</f>
        <v>19000</v>
      </c>
      <c r="O1326" s="65">
        <v>19000</v>
      </c>
      <c r="P1326" s="65">
        <f t="shared" ref="P1326" si="1336">SUM(Q1210)</f>
        <v>12000</v>
      </c>
      <c r="Q1326" s="65">
        <v>12000</v>
      </c>
      <c r="R1326" s="101">
        <f t="shared" si="1305"/>
        <v>11857.142857142857</v>
      </c>
      <c r="S1326" s="65">
        <f t="shared" si="1306"/>
        <v>12142.857142857143</v>
      </c>
      <c r="T1326" s="71">
        <f t="shared" si="1307"/>
        <v>285.71428571428623</v>
      </c>
      <c r="U1326" s="102">
        <f>AVERAGE(S1326-R1326)/R1326</f>
        <v>2.4096385542168718E-2</v>
      </c>
      <c r="V1326" s="103">
        <f>MAX(E1326,G1326,I1326,K1326,M1326,O1326,Q1326)</f>
        <v>19000</v>
      </c>
      <c r="W1326" s="104">
        <f>MIN(E1326,G1326,I1326,K1326,M1326,O1326,Q1326)</f>
        <v>7000</v>
      </c>
      <c r="X1326" s="79"/>
      <c r="Z1326" s="111" t="str">
        <f t="shared" si="1308"/>
        <v>Turun</v>
      </c>
    </row>
    <row r="1327" spans="1:26" ht="16.5" customHeight="1">
      <c r="A1327" s="217">
        <v>22</v>
      </c>
      <c r="B1327" s="149" t="s">
        <v>82</v>
      </c>
      <c r="C1327" s="82"/>
      <c r="D1327" s="82"/>
      <c r="E1327" s="83"/>
      <c r="F1327" s="82"/>
      <c r="G1327" s="83"/>
      <c r="H1327" s="82"/>
      <c r="I1327" s="83"/>
      <c r="J1327" s="82"/>
      <c r="K1327" s="83"/>
      <c r="L1327" s="82"/>
      <c r="M1327" s="83"/>
      <c r="N1327" s="82"/>
      <c r="O1327" s="83"/>
      <c r="P1327" s="82"/>
      <c r="Q1327" s="83"/>
      <c r="R1327" s="82"/>
      <c r="S1327" s="84"/>
      <c r="T1327" s="84"/>
      <c r="U1327" s="85"/>
      <c r="V1327" s="171"/>
      <c r="W1327" s="172"/>
      <c r="X1327" s="95"/>
    </row>
    <row r="1328" spans="1:26" ht="16.5" customHeight="1">
      <c r="A1328" s="216"/>
      <c r="B1328" s="143" t="s">
        <v>83</v>
      </c>
      <c r="C1328" s="107" t="s">
        <v>38</v>
      </c>
      <c r="D1328" s="65">
        <f t="shared" ref="D1328:F1331" si="1337">SUM(E1212)</f>
        <v>80000</v>
      </c>
      <c r="E1328" s="66">
        <v>80000</v>
      </c>
      <c r="F1328" s="65">
        <f t="shared" si="1337"/>
        <v>120000</v>
      </c>
      <c r="G1328" s="66">
        <v>120000</v>
      </c>
      <c r="H1328" s="65">
        <f t="shared" ref="H1328" si="1338">SUM(I1212)</f>
        <v>100000</v>
      </c>
      <c r="I1328" s="66">
        <v>100000</v>
      </c>
      <c r="J1328" s="65">
        <f t="shared" ref="J1328" si="1339">SUM(K1212)</f>
        <v>90000</v>
      </c>
      <c r="K1328" s="66">
        <v>90000</v>
      </c>
      <c r="L1328" s="65">
        <f t="shared" ref="L1328" si="1340">SUM(M1212)</f>
        <v>90000</v>
      </c>
      <c r="M1328" s="66">
        <v>90000</v>
      </c>
      <c r="N1328" s="65">
        <f t="shared" ref="N1328" si="1341">SUM(O1212)</f>
        <v>65000</v>
      </c>
      <c r="O1328" s="66">
        <v>70000</v>
      </c>
      <c r="P1328" s="65">
        <f t="shared" ref="P1328" si="1342">SUM(Q1212)</f>
        <v>80000</v>
      </c>
      <c r="Q1328" s="66">
        <v>80000</v>
      </c>
      <c r="R1328" s="101">
        <f t="shared" ref="R1328:R1331" si="1343">SUM(D1328+F1328+H1328+J1328+L1328+N1328+P1328)/7</f>
        <v>89285.71428571429</v>
      </c>
      <c r="S1328" s="65">
        <f>SUM(E1328+G1328+I1328+K1328+M1328+O1328+Q1328)/7</f>
        <v>90000</v>
      </c>
      <c r="T1328" s="75">
        <f>SUM(S1328-R1328)</f>
        <v>714.28571428571013</v>
      </c>
      <c r="U1328" s="76">
        <f>AVERAGE(S1328-R1328)/R1328</f>
        <v>7.9999999999999533E-3</v>
      </c>
      <c r="V1328" s="108">
        <f>MAX(E1328,G1328,I1328,K1328,M1328,O1328,Q1328)</f>
        <v>120000</v>
      </c>
      <c r="W1328" s="109">
        <f>MIN(E1328,G1328,I1328,K1328,M1328,O1328,Q1328)</f>
        <v>70000</v>
      </c>
      <c r="X1328" s="242"/>
      <c r="Z1328" s="111" t="str">
        <f t="shared" ref="Z1328:Z1331" si="1344">IF(R1328&lt;S1328,"Turun","Naik")</f>
        <v>Turun</v>
      </c>
    </row>
    <row r="1329" spans="1:26" ht="16.5" customHeight="1">
      <c r="A1329" s="242"/>
      <c r="B1329" s="79" t="s">
        <v>84</v>
      </c>
      <c r="C1329" s="242" t="s">
        <v>38</v>
      </c>
      <c r="D1329" s="65">
        <f t="shared" si="1337"/>
        <v>30000</v>
      </c>
      <c r="E1329" s="65">
        <v>30000</v>
      </c>
      <c r="F1329" s="65">
        <f t="shared" si="1337"/>
        <v>30000</v>
      </c>
      <c r="G1329" s="65">
        <v>30000</v>
      </c>
      <c r="H1329" s="65">
        <f t="shared" ref="H1329" si="1345">SUM(I1213)</f>
        <v>28000</v>
      </c>
      <c r="I1329" s="65">
        <v>28000</v>
      </c>
      <c r="J1329" s="65">
        <f t="shared" ref="J1329" si="1346">SUM(K1213)</f>
        <v>32000</v>
      </c>
      <c r="K1329" s="65">
        <v>30000</v>
      </c>
      <c r="L1329" s="65">
        <f t="shared" ref="L1329" si="1347">SUM(M1213)</f>
        <v>35000</v>
      </c>
      <c r="M1329" s="65">
        <v>35000</v>
      </c>
      <c r="N1329" s="65">
        <f t="shared" ref="N1329" si="1348">SUM(O1213)</f>
        <v>30000</v>
      </c>
      <c r="O1329" s="65">
        <v>30000</v>
      </c>
      <c r="P1329" s="65">
        <f t="shared" ref="P1329" si="1349">SUM(Q1213)</f>
        <v>30000</v>
      </c>
      <c r="Q1329" s="65">
        <v>30000</v>
      </c>
      <c r="R1329" s="101">
        <f t="shared" si="1343"/>
        <v>30714.285714285714</v>
      </c>
      <c r="S1329" s="65">
        <f>SUM(E1329+G1329+I1329+K1329+M1329+O1329+Q1329)/7</f>
        <v>30428.571428571428</v>
      </c>
      <c r="T1329" s="71">
        <f>SUM(S1329-R1329)</f>
        <v>-285.71428571428623</v>
      </c>
      <c r="U1329" s="102">
        <f>AVERAGE(S1329-R1329)/R1329</f>
        <v>-9.3023255813953661E-3</v>
      </c>
      <c r="V1329" s="103">
        <f>MAX(E1329,G1329,I1329,K1329,M1329,O1329,Q1329)</f>
        <v>35000</v>
      </c>
      <c r="W1329" s="104">
        <f>MIN(E1329,G1329,I1329,K1329,M1329,O1329,Q1329)</f>
        <v>28000</v>
      </c>
      <c r="X1329" s="242"/>
      <c r="Z1329" s="111" t="str">
        <f t="shared" si="1344"/>
        <v>Naik</v>
      </c>
    </row>
    <row r="1330" spans="1:26" ht="16.5" customHeight="1">
      <c r="A1330" s="170">
        <v>23</v>
      </c>
      <c r="B1330" s="95" t="s">
        <v>85</v>
      </c>
      <c r="C1330" s="234" t="s">
        <v>38</v>
      </c>
      <c r="D1330" s="65">
        <f t="shared" si="1337"/>
        <v>3000</v>
      </c>
      <c r="E1330" s="64">
        <v>3000</v>
      </c>
      <c r="F1330" s="65">
        <f t="shared" si="1337"/>
        <v>4000</v>
      </c>
      <c r="G1330" s="64">
        <v>4000</v>
      </c>
      <c r="H1330" s="65">
        <f t="shared" ref="H1330" si="1350">SUM(I1214)</f>
        <v>3000</v>
      </c>
      <c r="I1330" s="64">
        <v>3000</v>
      </c>
      <c r="J1330" s="65">
        <f t="shared" ref="J1330" si="1351">SUM(K1214)</f>
        <v>3500</v>
      </c>
      <c r="K1330" s="64">
        <v>4000</v>
      </c>
      <c r="L1330" s="65">
        <f t="shared" ref="L1330" si="1352">SUM(M1214)</f>
        <v>6000</v>
      </c>
      <c r="M1330" s="64">
        <v>6000</v>
      </c>
      <c r="N1330" s="65">
        <f t="shared" ref="N1330" si="1353">SUM(O1214)</f>
        <v>4000</v>
      </c>
      <c r="O1330" s="64">
        <v>4000</v>
      </c>
      <c r="P1330" s="65">
        <f t="shared" ref="P1330" si="1354">SUM(Q1214)</f>
        <v>3000</v>
      </c>
      <c r="Q1330" s="64">
        <v>3000</v>
      </c>
      <c r="R1330" s="101">
        <f t="shared" si="1343"/>
        <v>3785.7142857142858</v>
      </c>
      <c r="S1330" s="64">
        <f>SUM(E1330+G1330+I1330+K1330+M1330+O1330+Q1330)/7</f>
        <v>3857.1428571428573</v>
      </c>
      <c r="T1330" s="92">
        <f>SUM(S1330-R1330)</f>
        <v>71.428571428571558</v>
      </c>
      <c r="U1330" s="94">
        <f>AVERAGE(S1330-R1330)/R1330</f>
        <v>1.8867924528301921E-2</v>
      </c>
      <c r="V1330" s="173">
        <f>MAX(E1330,G1330,I1330,K1330,M1330,O1330,Q1330)</f>
        <v>6000</v>
      </c>
      <c r="W1330" s="174">
        <f>MIN(E1330,G1330,I1330,K1330,M1330,O1330,Q1330)</f>
        <v>3000</v>
      </c>
      <c r="X1330" s="242"/>
      <c r="Z1330" s="111" t="str">
        <f t="shared" si="1344"/>
        <v>Turun</v>
      </c>
    </row>
    <row r="1331" spans="1:26" ht="16.5" customHeight="1">
      <c r="A1331" s="170">
        <v>24</v>
      </c>
      <c r="B1331" s="95" t="s">
        <v>86</v>
      </c>
      <c r="C1331" s="234" t="s">
        <v>87</v>
      </c>
      <c r="D1331" s="65">
        <f t="shared" si="1337"/>
        <v>19500</v>
      </c>
      <c r="E1331" s="64">
        <v>20000</v>
      </c>
      <c r="F1331" s="65">
        <f t="shared" si="1337"/>
        <v>16000</v>
      </c>
      <c r="G1331" s="64">
        <v>16000</v>
      </c>
      <c r="H1331" s="65">
        <f t="shared" ref="H1331" si="1355">SUM(I1215)</f>
        <v>18000</v>
      </c>
      <c r="I1331" s="64">
        <v>18000</v>
      </c>
      <c r="J1331" s="65">
        <f t="shared" ref="J1331" si="1356">SUM(K1215)</f>
        <v>20000</v>
      </c>
      <c r="K1331" s="64">
        <v>20000</v>
      </c>
      <c r="L1331" s="65">
        <f t="shared" ref="L1331" si="1357">SUM(M1215)</f>
        <v>20000</v>
      </c>
      <c r="M1331" s="64">
        <v>20000</v>
      </c>
      <c r="N1331" s="65">
        <f t="shared" ref="N1331" si="1358">SUM(O1215)</f>
        <v>19000</v>
      </c>
      <c r="O1331" s="64">
        <v>19000</v>
      </c>
      <c r="P1331" s="65">
        <f t="shared" ref="P1331" si="1359">SUM(Q1215)</f>
        <v>19000</v>
      </c>
      <c r="Q1331" s="64">
        <v>19000</v>
      </c>
      <c r="R1331" s="101">
        <f t="shared" si="1343"/>
        <v>18785.714285714286</v>
      </c>
      <c r="S1331" s="64">
        <f>SUM(E1331+G1331+I1331+K1331+M1331+O1331+Q1331)/7</f>
        <v>18857.142857142859</v>
      </c>
      <c r="T1331" s="92">
        <f>SUM(S1331-R1331)</f>
        <v>71.428571428572468</v>
      </c>
      <c r="U1331" s="94">
        <f>AVERAGE(S1331-R1331)/R1331</f>
        <v>3.8022813688213478E-3</v>
      </c>
      <c r="V1331" s="173">
        <f>MAX(E1331,G1331,I1331,K1331,M1331,O1331,Q1331)</f>
        <v>20000</v>
      </c>
      <c r="W1331" s="174">
        <f>MIN(E1331,G1331,I1331,K1331,M1331,O1331,Q1331)</f>
        <v>16000</v>
      </c>
      <c r="X1331" s="242"/>
      <c r="Z1331" s="111" t="str">
        <f t="shared" si="1344"/>
        <v>Turun</v>
      </c>
    </row>
    <row r="1332" spans="1:26" ht="16.5" customHeight="1">
      <c r="A1332" s="126"/>
      <c r="B1332" s="126"/>
      <c r="C1332" s="126"/>
      <c r="D1332" s="126"/>
      <c r="E1332" s="126"/>
      <c r="F1332" s="126"/>
      <c r="G1332" s="126"/>
      <c r="H1332" s="126"/>
      <c r="I1332" s="126"/>
      <c r="J1332" s="126"/>
      <c r="K1332" s="126"/>
      <c r="L1332" s="126" t="s">
        <v>88</v>
      </c>
      <c r="M1332" s="126"/>
      <c r="N1332" s="126"/>
      <c r="O1332" s="126" t="s">
        <v>138</v>
      </c>
      <c r="P1332" s="126"/>
      <c r="Q1332" s="126"/>
      <c r="R1332" s="126"/>
      <c r="S1332" s="126"/>
      <c r="T1332" s="126"/>
      <c r="U1332" s="126"/>
      <c r="V1332" s="126"/>
      <c r="W1332" s="126"/>
      <c r="X1332" s="126"/>
    </row>
    <row r="1333" spans="1:26" ht="16.5" customHeight="1">
      <c r="A1333" s="126"/>
      <c r="B1333" s="126"/>
      <c r="C1333" s="126"/>
      <c r="D1333" s="126"/>
      <c r="E1333" s="126"/>
      <c r="F1333" s="126"/>
      <c r="G1333" s="126"/>
      <c r="H1333" s="126"/>
      <c r="I1333" s="126"/>
      <c r="J1333" s="126"/>
      <c r="K1333" s="126"/>
      <c r="L1333" s="126"/>
      <c r="M1333" s="126"/>
      <c r="N1333" s="126"/>
      <c r="O1333" s="126"/>
      <c r="P1333" s="126"/>
      <c r="Q1333" s="126"/>
      <c r="R1333" s="126"/>
      <c r="S1333" s="126"/>
      <c r="T1333" s="126"/>
      <c r="U1333" s="126"/>
      <c r="V1333" s="126"/>
      <c r="W1333" s="126"/>
      <c r="X1333" s="126"/>
    </row>
    <row r="1334" spans="1:26" ht="16.5" customHeight="1">
      <c r="A1334" s="126"/>
      <c r="B1334" s="126"/>
      <c r="C1334" s="126"/>
      <c r="D1334" s="126"/>
      <c r="E1334" s="126"/>
      <c r="F1334" s="126"/>
      <c r="G1334" s="126"/>
      <c r="H1334" s="126"/>
      <c r="I1334" s="126"/>
      <c r="J1334" s="126"/>
      <c r="K1334" s="126"/>
      <c r="L1334" s="126"/>
      <c r="M1334" s="126"/>
      <c r="N1334" s="126"/>
      <c r="O1334" s="126"/>
      <c r="P1334" s="126"/>
      <c r="Q1334" s="126"/>
      <c r="R1334" s="126"/>
      <c r="S1334" s="126"/>
      <c r="T1334" s="126"/>
      <c r="U1334" s="126"/>
      <c r="V1334" s="126"/>
      <c r="W1334" s="126"/>
      <c r="X1334" s="126"/>
    </row>
    <row r="1335" spans="1:26" ht="16.5" customHeight="1">
      <c r="A1335" s="126"/>
      <c r="B1335" s="126"/>
      <c r="C1335" s="126"/>
      <c r="D1335" s="126"/>
      <c r="E1335" s="126"/>
      <c r="F1335" s="126"/>
      <c r="G1335" s="126"/>
      <c r="H1335" s="126"/>
      <c r="I1335" s="126"/>
      <c r="J1335" s="126"/>
      <c r="K1335" s="126"/>
      <c r="L1335" s="126"/>
      <c r="M1335" s="126"/>
      <c r="N1335" s="126"/>
      <c r="O1335" s="126"/>
      <c r="P1335" s="126"/>
      <c r="Q1335" s="126"/>
      <c r="R1335" s="126"/>
      <c r="S1335" s="126"/>
      <c r="T1335" s="126"/>
      <c r="U1335" s="126"/>
      <c r="V1335" s="126"/>
      <c r="W1335" s="126"/>
      <c r="X1335" s="126"/>
    </row>
    <row r="1336" spans="1:26" ht="16.5" customHeight="1">
      <c r="A1336" s="126"/>
      <c r="B1336" s="126"/>
      <c r="C1336" s="126"/>
      <c r="D1336" s="126"/>
      <c r="E1336" s="126"/>
      <c r="F1336" s="126"/>
      <c r="G1336" s="126"/>
      <c r="H1336" s="126"/>
      <c r="I1336" s="126"/>
      <c r="J1336" s="126"/>
      <c r="K1336" s="126"/>
      <c r="L1336" s="126"/>
      <c r="M1336" s="126"/>
      <c r="N1336" s="126"/>
      <c r="O1336" s="126"/>
      <c r="P1336" s="126"/>
      <c r="Q1336" s="126"/>
      <c r="R1336" s="126"/>
      <c r="S1336" s="126"/>
      <c r="T1336" s="126"/>
      <c r="U1336" s="126"/>
      <c r="V1336" s="126"/>
      <c r="W1336" s="126"/>
      <c r="X1336" s="126"/>
    </row>
    <row r="1337" spans="1:26" ht="16.5" customHeight="1">
      <c r="A1337" s="126"/>
      <c r="B1337" s="126"/>
      <c r="C1337" s="126"/>
      <c r="D1337" s="126"/>
      <c r="E1337" s="126"/>
      <c r="F1337" s="126"/>
      <c r="G1337" s="126"/>
      <c r="H1337" s="126"/>
      <c r="I1337" s="126"/>
      <c r="J1337" s="126"/>
      <c r="K1337" s="126"/>
      <c r="L1337" s="126"/>
      <c r="M1337" s="126"/>
      <c r="N1337" s="126"/>
      <c r="O1337" s="126"/>
      <c r="P1337" s="126"/>
      <c r="Q1337" s="126"/>
      <c r="R1337" s="126"/>
      <c r="S1337" s="126"/>
      <c r="T1337" s="126"/>
      <c r="U1337" s="126"/>
      <c r="V1337" s="126"/>
      <c r="W1337" s="126"/>
      <c r="X1337" s="126"/>
    </row>
    <row r="1338" spans="1:26" ht="16.5" customHeight="1">
      <c r="A1338" s="122" t="s">
        <v>89</v>
      </c>
      <c r="B1338" s="271" t="s">
        <v>90</v>
      </c>
      <c r="C1338" s="271"/>
      <c r="D1338" s="126"/>
      <c r="E1338" s="126"/>
      <c r="F1338" s="126"/>
      <c r="G1338" s="126"/>
      <c r="H1338" s="126"/>
      <c r="I1338" s="126"/>
      <c r="J1338" s="126"/>
      <c r="K1338" s="126"/>
      <c r="L1338" s="126"/>
      <c r="M1338" s="126"/>
      <c r="N1338" s="126"/>
      <c r="O1338" s="126"/>
      <c r="P1338" s="126"/>
      <c r="Q1338" s="126"/>
      <c r="R1338" s="126"/>
      <c r="S1338" s="126"/>
      <c r="T1338" s="126"/>
      <c r="U1338" s="126"/>
      <c r="V1338" s="126"/>
      <c r="W1338" s="126"/>
      <c r="X1338" s="126"/>
    </row>
    <row r="1339" spans="1:26" ht="16.5" customHeight="1">
      <c r="A1339" s="79">
        <v>1</v>
      </c>
      <c r="B1339" s="81" t="s">
        <v>91</v>
      </c>
      <c r="C1339" s="81"/>
      <c r="D1339" s="156"/>
      <c r="E1339" s="156"/>
      <c r="F1339" s="156"/>
      <c r="G1339" s="156"/>
      <c r="H1339" s="156"/>
      <c r="I1339" s="156"/>
      <c r="J1339" s="156"/>
      <c r="K1339" s="156"/>
      <c r="L1339" s="156"/>
      <c r="M1339" s="156"/>
      <c r="N1339" s="156"/>
      <c r="O1339" s="156"/>
      <c r="P1339" s="156"/>
      <c r="Q1339" s="156"/>
      <c r="R1339" s="156"/>
      <c r="S1339" s="156"/>
      <c r="T1339" s="156"/>
      <c r="U1339" s="156"/>
      <c r="V1339" s="156"/>
      <c r="W1339" s="156"/>
      <c r="X1339" s="88"/>
    </row>
    <row r="1340" spans="1:26" ht="16.5" customHeight="1">
      <c r="A1340" s="118"/>
      <c r="B1340" s="77" t="s">
        <v>92</v>
      </c>
      <c r="C1340" s="100" t="s">
        <v>93</v>
      </c>
      <c r="D1340" s="64">
        <f>E1224</f>
        <v>71000</v>
      </c>
      <c r="E1340" s="64">
        <v>71000</v>
      </c>
      <c r="F1340" s="64">
        <f>G1224</f>
        <v>71000</v>
      </c>
      <c r="G1340" s="64">
        <v>71000</v>
      </c>
      <c r="H1340" s="64">
        <f>I1224</f>
        <v>71000</v>
      </c>
      <c r="I1340" s="64">
        <v>71000</v>
      </c>
      <c r="J1340" s="64">
        <f>K1224</f>
        <v>71000</v>
      </c>
      <c r="K1340" s="64">
        <v>71000</v>
      </c>
      <c r="L1340" s="64">
        <f>M1224</f>
        <v>71000</v>
      </c>
      <c r="M1340" s="64">
        <v>71000</v>
      </c>
      <c r="N1340" s="64">
        <f>O1224</f>
        <v>71000</v>
      </c>
      <c r="O1340" s="64">
        <v>71000</v>
      </c>
      <c r="P1340" s="64">
        <f>Q1224</f>
        <v>71000</v>
      </c>
      <c r="Q1340" s="64">
        <v>71000</v>
      </c>
      <c r="R1340" s="64">
        <f>S1224</f>
        <v>71000</v>
      </c>
      <c r="S1340" s="66">
        <f t="shared" ref="S1340:S1347" si="1360">SUM(E1340+G1340+I1340+K1340+M1340+O1340+Q1340)/7</f>
        <v>71000</v>
      </c>
      <c r="T1340" s="67">
        <f t="shared" ref="T1340:T1347" si="1361">SUM(S1340-R1340)</f>
        <v>0</v>
      </c>
      <c r="U1340" s="68">
        <f t="shared" ref="U1340:U1347" si="1362">AVERAGE(S1340-R1340)/R1340</f>
        <v>0</v>
      </c>
      <c r="V1340" s="69">
        <f t="shared" ref="V1340:V1347" si="1363">MAX(E1340,G1340,I1340,K1340,M1340,O1340,Q1340)</f>
        <v>71000</v>
      </c>
      <c r="W1340" s="70">
        <f t="shared" ref="W1340:W1347" si="1364">MIN(E1340,G1340,I1340,K1340,M1340,O1340,Q1340)</f>
        <v>71000</v>
      </c>
      <c r="X1340" s="95"/>
      <c r="Z1340" s="111" t="str">
        <f t="shared" ref="Z1340:Z1347" si="1365">IF(R1340&lt;S1340,"Turun","Naik")</f>
        <v>Naik</v>
      </c>
    </row>
    <row r="1341" spans="1:26" ht="16.5" customHeight="1">
      <c r="A1341" s="119"/>
      <c r="B1341" s="78" t="s">
        <v>94</v>
      </c>
      <c r="C1341" s="120" t="s">
        <v>93</v>
      </c>
      <c r="D1341" s="64">
        <f t="shared" ref="D1341:F1353" si="1366">E1225</f>
        <v>56500</v>
      </c>
      <c r="E1341" s="64">
        <v>56500</v>
      </c>
      <c r="F1341" s="64">
        <f t="shared" si="1366"/>
        <v>56500</v>
      </c>
      <c r="G1341" s="64">
        <v>56500</v>
      </c>
      <c r="H1341" s="64">
        <f t="shared" ref="H1341" si="1367">I1225</f>
        <v>56500</v>
      </c>
      <c r="I1341" s="64">
        <v>56500</v>
      </c>
      <c r="J1341" s="64">
        <f t="shared" ref="J1341" si="1368">K1225</f>
        <v>56500</v>
      </c>
      <c r="K1341" s="64">
        <v>56500</v>
      </c>
      <c r="L1341" s="64">
        <f t="shared" ref="L1341" si="1369">M1225</f>
        <v>56500</v>
      </c>
      <c r="M1341" s="64">
        <v>56500</v>
      </c>
      <c r="N1341" s="64">
        <f t="shared" ref="N1341" si="1370">O1225</f>
        <v>56500</v>
      </c>
      <c r="O1341" s="64">
        <v>56500</v>
      </c>
      <c r="P1341" s="64">
        <f t="shared" ref="P1341" si="1371">Q1225</f>
        <v>56500</v>
      </c>
      <c r="Q1341" s="64">
        <v>56500</v>
      </c>
      <c r="R1341" s="64">
        <f t="shared" ref="R1341" si="1372">S1225</f>
        <v>56500</v>
      </c>
      <c r="S1341" s="66">
        <f t="shared" si="1360"/>
        <v>56500</v>
      </c>
      <c r="T1341" s="71">
        <f t="shared" si="1361"/>
        <v>0</v>
      </c>
      <c r="U1341" s="72">
        <f t="shared" si="1362"/>
        <v>0</v>
      </c>
      <c r="V1341" s="73">
        <f t="shared" si="1363"/>
        <v>56500</v>
      </c>
      <c r="W1341" s="74">
        <f t="shared" si="1364"/>
        <v>56500</v>
      </c>
      <c r="X1341" s="79"/>
      <c r="Z1341" s="111" t="str">
        <f t="shared" si="1365"/>
        <v>Naik</v>
      </c>
    </row>
    <row r="1342" spans="1:26" ht="16.5" customHeight="1">
      <c r="A1342" s="79"/>
      <c r="B1342" s="79" t="s">
        <v>95</v>
      </c>
      <c r="C1342" s="100" t="s">
        <v>93</v>
      </c>
      <c r="D1342" s="64">
        <f t="shared" si="1366"/>
        <v>69000</v>
      </c>
      <c r="E1342" s="64">
        <v>69000</v>
      </c>
      <c r="F1342" s="64">
        <f t="shared" si="1366"/>
        <v>69000</v>
      </c>
      <c r="G1342" s="64">
        <v>69000</v>
      </c>
      <c r="H1342" s="64">
        <f t="shared" ref="H1342" si="1373">I1226</f>
        <v>69000</v>
      </c>
      <c r="I1342" s="64">
        <v>69000</v>
      </c>
      <c r="J1342" s="64">
        <f t="shared" ref="J1342" si="1374">K1226</f>
        <v>69000</v>
      </c>
      <c r="K1342" s="64">
        <v>69000</v>
      </c>
      <c r="L1342" s="64">
        <f t="shared" ref="L1342" si="1375">M1226</f>
        <v>69000</v>
      </c>
      <c r="M1342" s="64">
        <v>69000</v>
      </c>
      <c r="N1342" s="64">
        <f t="shared" ref="N1342" si="1376">O1226</f>
        <v>69000</v>
      </c>
      <c r="O1342" s="64">
        <v>69000</v>
      </c>
      <c r="P1342" s="64">
        <f t="shared" ref="P1342" si="1377">Q1226</f>
        <v>69000</v>
      </c>
      <c r="Q1342" s="64">
        <v>69000</v>
      </c>
      <c r="R1342" s="64">
        <f t="shared" ref="R1342" si="1378">S1226</f>
        <v>69000</v>
      </c>
      <c r="S1342" s="66">
        <f t="shared" si="1360"/>
        <v>69000</v>
      </c>
      <c r="T1342" s="75">
        <f t="shared" si="1361"/>
        <v>0</v>
      </c>
      <c r="U1342" s="76">
        <f t="shared" si="1362"/>
        <v>0</v>
      </c>
      <c r="V1342" s="73">
        <f t="shared" si="1363"/>
        <v>69000</v>
      </c>
      <c r="W1342" s="74">
        <f t="shared" si="1364"/>
        <v>69000</v>
      </c>
      <c r="X1342" s="79"/>
      <c r="Z1342" s="111" t="str">
        <f t="shared" si="1365"/>
        <v>Naik</v>
      </c>
    </row>
    <row r="1343" spans="1:26" ht="16.5" customHeight="1">
      <c r="A1343" s="79"/>
      <c r="B1343" s="79" t="s">
        <v>96</v>
      </c>
      <c r="C1343" s="120" t="s">
        <v>93</v>
      </c>
      <c r="D1343" s="64">
        <f t="shared" si="1366"/>
        <v>58000</v>
      </c>
      <c r="E1343" s="64">
        <v>58000</v>
      </c>
      <c r="F1343" s="64">
        <f t="shared" si="1366"/>
        <v>58000</v>
      </c>
      <c r="G1343" s="64">
        <v>58000</v>
      </c>
      <c r="H1343" s="64">
        <f t="shared" ref="H1343" si="1379">I1227</f>
        <v>58000</v>
      </c>
      <c r="I1343" s="64">
        <v>58000</v>
      </c>
      <c r="J1343" s="64">
        <f t="shared" ref="J1343" si="1380">K1227</f>
        <v>58000</v>
      </c>
      <c r="K1343" s="64">
        <v>58000</v>
      </c>
      <c r="L1343" s="64">
        <f t="shared" ref="L1343" si="1381">M1227</f>
        <v>58000</v>
      </c>
      <c r="M1343" s="64">
        <v>58000</v>
      </c>
      <c r="N1343" s="64">
        <f t="shared" ref="N1343" si="1382">O1227</f>
        <v>58000</v>
      </c>
      <c r="O1343" s="64">
        <v>58000</v>
      </c>
      <c r="P1343" s="64">
        <f t="shared" ref="P1343" si="1383">Q1227</f>
        <v>58000</v>
      </c>
      <c r="Q1343" s="64">
        <v>58000</v>
      </c>
      <c r="R1343" s="64">
        <f t="shared" ref="R1343" si="1384">S1227</f>
        <v>58000</v>
      </c>
      <c r="S1343" s="66">
        <f t="shared" si="1360"/>
        <v>58000</v>
      </c>
      <c r="T1343" s="71">
        <f t="shared" si="1361"/>
        <v>0</v>
      </c>
      <c r="U1343" s="72">
        <f t="shared" si="1362"/>
        <v>0</v>
      </c>
      <c r="V1343" s="73">
        <f t="shared" si="1363"/>
        <v>58000</v>
      </c>
      <c r="W1343" s="74">
        <f t="shared" si="1364"/>
        <v>58000</v>
      </c>
      <c r="X1343" s="79"/>
      <c r="Z1343" s="111" t="str">
        <f t="shared" si="1365"/>
        <v>Naik</v>
      </c>
    </row>
    <row r="1344" spans="1:26" ht="16.5" customHeight="1">
      <c r="A1344" s="79"/>
      <c r="B1344" s="79" t="s">
        <v>97</v>
      </c>
      <c r="C1344" s="120" t="s">
        <v>93</v>
      </c>
      <c r="D1344" s="64">
        <f t="shared" si="1366"/>
        <v>67000</v>
      </c>
      <c r="E1344" s="64">
        <v>67000</v>
      </c>
      <c r="F1344" s="64">
        <f t="shared" si="1366"/>
        <v>67000</v>
      </c>
      <c r="G1344" s="64">
        <v>67000</v>
      </c>
      <c r="H1344" s="64">
        <f t="shared" ref="H1344" si="1385">I1228</f>
        <v>67000</v>
      </c>
      <c r="I1344" s="64">
        <v>67000</v>
      </c>
      <c r="J1344" s="64">
        <f t="shared" ref="J1344" si="1386">K1228</f>
        <v>67000</v>
      </c>
      <c r="K1344" s="64">
        <v>67000</v>
      </c>
      <c r="L1344" s="64">
        <f t="shared" ref="L1344" si="1387">M1228</f>
        <v>67000</v>
      </c>
      <c r="M1344" s="64">
        <v>67000</v>
      </c>
      <c r="N1344" s="64">
        <f t="shared" ref="N1344" si="1388">O1228</f>
        <v>67000</v>
      </c>
      <c r="O1344" s="64">
        <v>67000</v>
      </c>
      <c r="P1344" s="64">
        <f t="shared" ref="P1344" si="1389">Q1228</f>
        <v>67000</v>
      </c>
      <c r="Q1344" s="64">
        <v>67000</v>
      </c>
      <c r="R1344" s="64">
        <f t="shared" ref="R1344" si="1390">S1228</f>
        <v>67000</v>
      </c>
      <c r="S1344" s="66">
        <f t="shared" si="1360"/>
        <v>67000</v>
      </c>
      <c r="T1344" s="71">
        <f t="shared" si="1361"/>
        <v>0</v>
      </c>
      <c r="U1344" s="72">
        <f t="shared" si="1362"/>
        <v>0</v>
      </c>
      <c r="V1344" s="73">
        <f t="shared" si="1363"/>
        <v>67000</v>
      </c>
      <c r="W1344" s="74">
        <f t="shared" si="1364"/>
        <v>67000</v>
      </c>
      <c r="X1344" s="79"/>
      <c r="Z1344" s="111" t="str">
        <f t="shared" si="1365"/>
        <v>Naik</v>
      </c>
    </row>
    <row r="1345" spans="1:26" ht="16.5" customHeight="1">
      <c r="A1345" s="79"/>
      <c r="B1345" s="79" t="s">
        <v>98</v>
      </c>
      <c r="C1345" s="120" t="s">
        <v>93</v>
      </c>
      <c r="D1345" s="64">
        <f t="shared" si="1366"/>
        <v>56000</v>
      </c>
      <c r="E1345" s="64">
        <v>56000</v>
      </c>
      <c r="F1345" s="64">
        <f t="shared" si="1366"/>
        <v>56000</v>
      </c>
      <c r="G1345" s="64">
        <v>56000</v>
      </c>
      <c r="H1345" s="64">
        <f t="shared" ref="H1345" si="1391">I1229</f>
        <v>56000</v>
      </c>
      <c r="I1345" s="64">
        <v>56000</v>
      </c>
      <c r="J1345" s="64">
        <f t="shared" ref="J1345" si="1392">K1229</f>
        <v>56000</v>
      </c>
      <c r="K1345" s="64">
        <v>56000</v>
      </c>
      <c r="L1345" s="64">
        <f t="shared" ref="L1345" si="1393">M1229</f>
        <v>56000</v>
      </c>
      <c r="M1345" s="64">
        <v>56000</v>
      </c>
      <c r="N1345" s="64">
        <f t="shared" ref="N1345" si="1394">O1229</f>
        <v>56000</v>
      </c>
      <c r="O1345" s="64">
        <v>56000</v>
      </c>
      <c r="P1345" s="64">
        <f t="shared" ref="P1345" si="1395">Q1229</f>
        <v>56000</v>
      </c>
      <c r="Q1345" s="64">
        <v>56000</v>
      </c>
      <c r="R1345" s="64">
        <f t="shared" ref="R1345" si="1396">S1229</f>
        <v>56000</v>
      </c>
      <c r="S1345" s="66">
        <f t="shared" si="1360"/>
        <v>56000</v>
      </c>
      <c r="T1345" s="71">
        <f t="shared" si="1361"/>
        <v>0</v>
      </c>
      <c r="U1345" s="72">
        <f t="shared" si="1362"/>
        <v>0</v>
      </c>
      <c r="V1345" s="73">
        <f t="shared" si="1363"/>
        <v>56000</v>
      </c>
      <c r="W1345" s="74">
        <f t="shared" si="1364"/>
        <v>56000</v>
      </c>
      <c r="X1345" s="79"/>
      <c r="Z1345" s="111" t="str">
        <f t="shared" si="1365"/>
        <v>Naik</v>
      </c>
    </row>
    <row r="1346" spans="1:26" ht="16.5" customHeight="1">
      <c r="A1346" s="79"/>
      <c r="B1346" s="79" t="s">
        <v>99</v>
      </c>
      <c r="C1346" s="120" t="s">
        <v>93</v>
      </c>
      <c r="D1346" s="64">
        <f t="shared" si="1366"/>
        <v>58000</v>
      </c>
      <c r="E1346" s="64">
        <v>58000</v>
      </c>
      <c r="F1346" s="64">
        <f t="shared" si="1366"/>
        <v>58000</v>
      </c>
      <c r="G1346" s="64">
        <v>58000</v>
      </c>
      <c r="H1346" s="64">
        <f t="shared" ref="H1346" si="1397">I1230</f>
        <v>58000</v>
      </c>
      <c r="I1346" s="64">
        <v>58000</v>
      </c>
      <c r="J1346" s="64">
        <f t="shared" ref="J1346" si="1398">K1230</f>
        <v>58000</v>
      </c>
      <c r="K1346" s="64">
        <v>58000</v>
      </c>
      <c r="L1346" s="64">
        <f t="shared" ref="L1346" si="1399">M1230</f>
        <v>58000</v>
      </c>
      <c r="M1346" s="64">
        <v>58000</v>
      </c>
      <c r="N1346" s="64">
        <f t="shared" ref="N1346" si="1400">O1230</f>
        <v>58000</v>
      </c>
      <c r="O1346" s="64">
        <v>58000</v>
      </c>
      <c r="P1346" s="64">
        <f t="shared" ref="P1346" si="1401">Q1230</f>
        <v>58000</v>
      </c>
      <c r="Q1346" s="64">
        <v>58000</v>
      </c>
      <c r="R1346" s="64">
        <f t="shared" ref="R1346" si="1402">S1230</f>
        <v>58000</v>
      </c>
      <c r="S1346" s="66">
        <f t="shared" si="1360"/>
        <v>58000</v>
      </c>
      <c r="T1346" s="71">
        <f t="shared" si="1361"/>
        <v>0</v>
      </c>
      <c r="U1346" s="72">
        <f t="shared" si="1362"/>
        <v>0</v>
      </c>
      <c r="V1346" s="73">
        <f t="shared" si="1363"/>
        <v>58000</v>
      </c>
      <c r="W1346" s="74">
        <f t="shared" si="1364"/>
        <v>58000</v>
      </c>
      <c r="X1346" s="79"/>
      <c r="Z1346" s="111" t="str">
        <f t="shared" si="1365"/>
        <v>Naik</v>
      </c>
    </row>
    <row r="1347" spans="1:26" ht="16.5" customHeight="1">
      <c r="A1347" s="79"/>
      <c r="B1347" s="79" t="s">
        <v>100</v>
      </c>
      <c r="C1347" s="230" t="s">
        <v>93</v>
      </c>
      <c r="D1347" s="64">
        <f t="shared" si="1366"/>
        <v>46500</v>
      </c>
      <c r="E1347" s="64">
        <v>46500</v>
      </c>
      <c r="F1347" s="64">
        <f t="shared" si="1366"/>
        <v>46500</v>
      </c>
      <c r="G1347" s="64">
        <v>46500</v>
      </c>
      <c r="H1347" s="64">
        <f t="shared" ref="H1347" si="1403">I1231</f>
        <v>46500</v>
      </c>
      <c r="I1347" s="64">
        <v>46500</v>
      </c>
      <c r="J1347" s="64">
        <f t="shared" ref="J1347" si="1404">K1231</f>
        <v>46500</v>
      </c>
      <c r="K1347" s="64">
        <v>46500</v>
      </c>
      <c r="L1347" s="64">
        <f t="shared" ref="L1347" si="1405">M1231</f>
        <v>46500</v>
      </c>
      <c r="M1347" s="64">
        <v>46500</v>
      </c>
      <c r="N1347" s="64">
        <f t="shared" ref="N1347" si="1406">O1231</f>
        <v>46500</v>
      </c>
      <c r="O1347" s="64">
        <v>46500</v>
      </c>
      <c r="P1347" s="64">
        <f t="shared" ref="P1347" si="1407">Q1231</f>
        <v>46500</v>
      </c>
      <c r="Q1347" s="64">
        <v>46500</v>
      </c>
      <c r="R1347" s="64">
        <f t="shared" ref="R1347" si="1408">S1231</f>
        <v>46500</v>
      </c>
      <c r="S1347" s="66">
        <f t="shared" si="1360"/>
        <v>46500</v>
      </c>
      <c r="T1347" s="71">
        <f t="shared" si="1361"/>
        <v>0</v>
      </c>
      <c r="U1347" s="72">
        <f t="shared" si="1362"/>
        <v>0</v>
      </c>
      <c r="V1347" s="73">
        <f t="shared" si="1363"/>
        <v>46500</v>
      </c>
      <c r="W1347" s="74">
        <f t="shared" si="1364"/>
        <v>46500</v>
      </c>
      <c r="X1347" s="80"/>
      <c r="Z1347" s="111" t="str">
        <f t="shared" si="1365"/>
        <v>Naik</v>
      </c>
    </row>
    <row r="1348" spans="1:26" ht="16.5" customHeight="1">
      <c r="A1348" s="79">
        <v>2</v>
      </c>
      <c r="B1348" s="81" t="s">
        <v>101</v>
      </c>
      <c r="C1348" s="82"/>
      <c r="D1348" s="83"/>
      <c r="E1348" s="83"/>
      <c r="F1348" s="83"/>
      <c r="G1348" s="83"/>
      <c r="H1348" s="83"/>
      <c r="I1348" s="83"/>
      <c r="J1348" s="83"/>
      <c r="K1348" s="83"/>
      <c r="L1348" s="83"/>
      <c r="M1348" s="83"/>
      <c r="N1348" s="83"/>
      <c r="O1348" s="83"/>
      <c r="P1348" s="83"/>
      <c r="Q1348" s="83"/>
      <c r="R1348" s="83"/>
      <c r="S1348" s="83"/>
      <c r="T1348" s="84"/>
      <c r="U1348" s="85"/>
      <c r="V1348" s="86"/>
      <c r="W1348" s="87"/>
      <c r="X1348" s="88"/>
    </row>
    <row r="1349" spans="1:26" ht="16.5" customHeight="1">
      <c r="A1349" s="79"/>
      <c r="B1349" s="79" t="s">
        <v>102</v>
      </c>
      <c r="C1349" s="217" t="s">
        <v>38</v>
      </c>
      <c r="D1349" s="64">
        <f t="shared" si="1366"/>
        <v>9000</v>
      </c>
      <c r="E1349" s="64">
        <v>9000</v>
      </c>
      <c r="F1349" s="64">
        <f t="shared" si="1366"/>
        <v>9000</v>
      </c>
      <c r="G1349" s="64">
        <v>9000</v>
      </c>
      <c r="H1349" s="64">
        <f t="shared" ref="H1349" si="1409">I1233</f>
        <v>9000</v>
      </c>
      <c r="I1349" s="64">
        <v>9000</v>
      </c>
      <c r="J1349" s="64">
        <f t="shared" ref="J1349" si="1410">K1233</f>
        <v>9000</v>
      </c>
      <c r="K1349" s="64">
        <v>9000</v>
      </c>
      <c r="L1349" s="64">
        <f t="shared" ref="L1349" si="1411">M1233</f>
        <v>9000</v>
      </c>
      <c r="M1349" s="64">
        <v>9000</v>
      </c>
      <c r="N1349" s="64">
        <f t="shared" ref="N1349" si="1412">O1233</f>
        <v>9000</v>
      </c>
      <c r="O1349" s="64">
        <v>9000</v>
      </c>
      <c r="P1349" s="64">
        <f t="shared" ref="P1349" si="1413">Q1233</f>
        <v>9000</v>
      </c>
      <c r="Q1349" s="64">
        <v>9000</v>
      </c>
      <c r="R1349" s="64">
        <f t="shared" ref="R1349" si="1414">S1233</f>
        <v>9000</v>
      </c>
      <c r="S1349" s="66">
        <f t="shared" ref="S1349:S1353" si="1415">SUM(E1349+G1349+I1349+K1349+M1349+O1349+Q1349)/7</f>
        <v>9000</v>
      </c>
      <c r="T1349" s="67">
        <f>SUM(S1349-R1349)</f>
        <v>0</v>
      </c>
      <c r="U1349" s="68">
        <f>AVERAGE(S1349-R1349)/R1349</f>
        <v>0</v>
      </c>
      <c r="V1349" s="89">
        <f>MAX(E1349,G1349,I1349,K1349,M1349,O1349,Q1349)</f>
        <v>9000</v>
      </c>
      <c r="W1349" s="90">
        <f>MIN(E1349,G1349,I1349,K1349,M1349,O1349,Q1349)</f>
        <v>9000</v>
      </c>
      <c r="X1349" s="114"/>
      <c r="Z1349" s="111" t="str">
        <f t="shared" ref="Z1349:Z1353" si="1416">IF(R1349&lt;S1349,"Turun","Naik")</f>
        <v>Naik</v>
      </c>
    </row>
    <row r="1350" spans="1:26" ht="16.5" customHeight="1">
      <c r="A1350" s="79"/>
      <c r="B1350" s="91" t="s">
        <v>103</v>
      </c>
      <c r="C1350" s="242" t="s">
        <v>38</v>
      </c>
      <c r="D1350" s="64">
        <f t="shared" si="1366"/>
        <v>12000</v>
      </c>
      <c r="E1350" s="64">
        <v>12000</v>
      </c>
      <c r="F1350" s="64">
        <f t="shared" si="1366"/>
        <v>12000</v>
      </c>
      <c r="G1350" s="64">
        <v>12000</v>
      </c>
      <c r="H1350" s="64">
        <f t="shared" ref="H1350" si="1417">I1234</f>
        <v>12000</v>
      </c>
      <c r="I1350" s="64">
        <v>12000</v>
      </c>
      <c r="J1350" s="64">
        <f t="shared" ref="J1350" si="1418">K1234</f>
        <v>12000</v>
      </c>
      <c r="K1350" s="64">
        <v>12000</v>
      </c>
      <c r="L1350" s="64">
        <f t="shared" ref="L1350" si="1419">M1234</f>
        <v>12000</v>
      </c>
      <c r="M1350" s="64">
        <v>12000</v>
      </c>
      <c r="N1350" s="64">
        <f t="shared" ref="N1350" si="1420">O1234</f>
        <v>12000</v>
      </c>
      <c r="O1350" s="64">
        <v>12000</v>
      </c>
      <c r="P1350" s="64">
        <f t="shared" ref="P1350" si="1421">Q1234</f>
        <v>12000</v>
      </c>
      <c r="Q1350" s="64">
        <v>12000</v>
      </c>
      <c r="R1350" s="64">
        <f t="shared" ref="R1350" si="1422">S1234</f>
        <v>12000</v>
      </c>
      <c r="S1350" s="66">
        <f t="shared" si="1415"/>
        <v>12000</v>
      </c>
      <c r="T1350" s="71">
        <f>SUM(S1350-R1350)</f>
        <v>0</v>
      </c>
      <c r="U1350" s="72">
        <f>AVERAGE(S1350-R1350)/R1350</f>
        <v>0</v>
      </c>
      <c r="V1350" s="73">
        <f>MAX(E1350,G1350,I1350,K1350,M1350,O1350,Q1350)</f>
        <v>12000</v>
      </c>
      <c r="W1350" s="73">
        <f>MIN(E1350,G1350,I1350,K1350,M1350,O1350,Q1350)</f>
        <v>12000</v>
      </c>
      <c r="X1350" s="79"/>
      <c r="Z1350" s="111" t="str">
        <f t="shared" si="1416"/>
        <v>Naik</v>
      </c>
    </row>
    <row r="1351" spans="1:26" ht="16.5" customHeight="1">
      <c r="A1351" s="121"/>
      <c r="B1351" s="77" t="s">
        <v>104</v>
      </c>
      <c r="C1351" s="100" t="s">
        <v>38</v>
      </c>
      <c r="D1351" s="64">
        <f t="shared" si="1366"/>
        <v>6000</v>
      </c>
      <c r="E1351" s="64">
        <v>6000</v>
      </c>
      <c r="F1351" s="64">
        <f t="shared" si="1366"/>
        <v>6000</v>
      </c>
      <c r="G1351" s="64">
        <v>6000</v>
      </c>
      <c r="H1351" s="64">
        <f t="shared" ref="H1351" si="1423">I1235</f>
        <v>6000</v>
      </c>
      <c r="I1351" s="64">
        <v>6000</v>
      </c>
      <c r="J1351" s="64">
        <f t="shared" ref="J1351" si="1424">K1235</f>
        <v>6000</v>
      </c>
      <c r="K1351" s="64">
        <v>6000</v>
      </c>
      <c r="L1351" s="64">
        <f t="shared" ref="L1351" si="1425">M1235</f>
        <v>6000</v>
      </c>
      <c r="M1351" s="64">
        <v>6000</v>
      </c>
      <c r="N1351" s="64">
        <f t="shared" ref="N1351" si="1426">O1235</f>
        <v>6000</v>
      </c>
      <c r="O1351" s="64">
        <v>6000</v>
      </c>
      <c r="P1351" s="64">
        <f t="shared" ref="P1351" si="1427">Q1235</f>
        <v>6000</v>
      </c>
      <c r="Q1351" s="64">
        <v>6000</v>
      </c>
      <c r="R1351" s="64">
        <f t="shared" ref="R1351" si="1428">S1235</f>
        <v>6000</v>
      </c>
      <c r="S1351" s="66">
        <f t="shared" si="1415"/>
        <v>6000</v>
      </c>
      <c r="T1351" s="92">
        <f>SUM(S1351-R1351)</f>
        <v>0</v>
      </c>
      <c r="U1351" s="93">
        <f>AVERAGE(S1351-R1351)/R1351</f>
        <v>0</v>
      </c>
      <c r="V1351" s="69">
        <f>MAX(E1351,G1351,I1351,K1351,M1351,O1351,Q1351)</f>
        <v>6000</v>
      </c>
      <c r="W1351" s="70">
        <f>MIN(E1351,G1351,I1351,K1351,M1351,O1351,Q1351)</f>
        <v>6000</v>
      </c>
      <c r="X1351" s="95"/>
      <c r="Z1351" s="111" t="str">
        <f t="shared" si="1416"/>
        <v>Naik</v>
      </c>
    </row>
    <row r="1352" spans="1:26" ht="16.5" customHeight="1">
      <c r="A1352" s="79"/>
      <c r="B1352" s="91" t="s">
        <v>105</v>
      </c>
      <c r="C1352" s="242" t="s">
        <v>38</v>
      </c>
      <c r="D1352" s="64">
        <f t="shared" si="1366"/>
        <v>5000</v>
      </c>
      <c r="E1352" s="64">
        <v>5000</v>
      </c>
      <c r="F1352" s="64">
        <f t="shared" si="1366"/>
        <v>5000</v>
      </c>
      <c r="G1352" s="64">
        <v>5000</v>
      </c>
      <c r="H1352" s="64">
        <f t="shared" ref="H1352" si="1429">I1236</f>
        <v>5000</v>
      </c>
      <c r="I1352" s="64">
        <v>5000</v>
      </c>
      <c r="J1352" s="64">
        <f t="shared" ref="J1352" si="1430">K1236</f>
        <v>5000</v>
      </c>
      <c r="K1352" s="64">
        <v>5000</v>
      </c>
      <c r="L1352" s="64">
        <f t="shared" ref="L1352" si="1431">M1236</f>
        <v>5000</v>
      </c>
      <c r="M1352" s="64">
        <v>5000</v>
      </c>
      <c r="N1352" s="64">
        <f t="shared" ref="N1352" si="1432">O1236</f>
        <v>5000</v>
      </c>
      <c r="O1352" s="64">
        <v>5000</v>
      </c>
      <c r="P1352" s="64">
        <f t="shared" ref="P1352" si="1433">Q1236</f>
        <v>5000</v>
      </c>
      <c r="Q1352" s="64">
        <v>5000</v>
      </c>
      <c r="R1352" s="64">
        <f t="shared" ref="R1352" si="1434">S1236</f>
        <v>5000</v>
      </c>
      <c r="S1352" s="66">
        <f t="shared" si="1415"/>
        <v>5000</v>
      </c>
      <c r="T1352" s="71">
        <f>SUM(S1352-R1352)</f>
        <v>0</v>
      </c>
      <c r="U1352" s="72">
        <f>AVERAGE(S1352-R1352)/R1352</f>
        <v>0</v>
      </c>
      <c r="V1352" s="73">
        <f>MAX(E1352,G1352,I1352,K1352,M1352,O1352,Q1352)</f>
        <v>5000</v>
      </c>
      <c r="W1352" s="73">
        <f>MIN(E1352,G1352,I1352,K1352,M1352,O1352,Q1352)</f>
        <v>5000</v>
      </c>
      <c r="X1352" s="79"/>
      <c r="Z1352" s="111" t="str">
        <f t="shared" si="1416"/>
        <v>Naik</v>
      </c>
    </row>
    <row r="1353" spans="1:26" ht="16.5" customHeight="1">
      <c r="A1353" s="79"/>
      <c r="B1353" s="91" t="s">
        <v>106</v>
      </c>
      <c r="C1353" s="242" t="s">
        <v>38</v>
      </c>
      <c r="D1353" s="64">
        <f t="shared" si="1366"/>
        <v>5000</v>
      </c>
      <c r="E1353" s="64">
        <v>5000</v>
      </c>
      <c r="F1353" s="64">
        <f t="shared" si="1366"/>
        <v>5000</v>
      </c>
      <c r="G1353" s="64">
        <v>5000</v>
      </c>
      <c r="H1353" s="64">
        <f t="shared" ref="H1353" si="1435">I1237</f>
        <v>5000</v>
      </c>
      <c r="I1353" s="64">
        <v>5000</v>
      </c>
      <c r="J1353" s="64">
        <f t="shared" ref="J1353" si="1436">K1237</f>
        <v>5000</v>
      </c>
      <c r="K1353" s="64">
        <v>5000</v>
      </c>
      <c r="L1353" s="64">
        <f t="shared" ref="L1353" si="1437">M1237</f>
        <v>5000</v>
      </c>
      <c r="M1353" s="64">
        <v>5000</v>
      </c>
      <c r="N1353" s="64">
        <f t="shared" ref="N1353" si="1438">O1237</f>
        <v>5000</v>
      </c>
      <c r="O1353" s="64">
        <v>5000</v>
      </c>
      <c r="P1353" s="64">
        <f t="shared" ref="P1353" si="1439">Q1237</f>
        <v>5000</v>
      </c>
      <c r="Q1353" s="64">
        <v>5000</v>
      </c>
      <c r="R1353" s="64">
        <f t="shared" ref="R1353" si="1440">S1237</f>
        <v>5000</v>
      </c>
      <c r="S1353" s="66">
        <f t="shared" si="1415"/>
        <v>5000</v>
      </c>
      <c r="T1353" s="71">
        <f>SUM(S1353-R1353)</f>
        <v>0</v>
      </c>
      <c r="U1353" s="72">
        <f>AVERAGE(S1353-R1353)/R1353</f>
        <v>0</v>
      </c>
      <c r="V1353" s="73">
        <f>MAX(E1353,G1353,I1353,K1353,M1353,O1353,Q1353)</f>
        <v>5000</v>
      </c>
      <c r="W1353" s="74">
        <f>MIN(E1353,G1353,I1353,K1353,M1353,O1353,Q1353)</f>
        <v>5000</v>
      </c>
      <c r="X1353" s="79"/>
      <c r="Z1353" s="111" t="str">
        <f t="shared" si="1416"/>
        <v>Naik</v>
      </c>
    </row>
    <row r="1354" spans="1:26" ht="16.5" customHeight="1">
      <c r="A1354" s="79">
        <v>3</v>
      </c>
      <c r="B1354" s="81" t="s">
        <v>107</v>
      </c>
      <c r="C1354" s="82"/>
      <c r="D1354" s="83"/>
      <c r="E1354" s="83"/>
      <c r="F1354" s="83"/>
      <c r="G1354" s="83"/>
      <c r="H1354" s="83"/>
      <c r="I1354" s="83"/>
      <c r="J1354" s="83"/>
      <c r="K1354" s="83"/>
      <c r="L1354" s="83"/>
      <c r="M1354" s="83"/>
      <c r="N1354" s="83"/>
      <c r="O1354" s="83"/>
      <c r="P1354" s="83"/>
      <c r="Q1354" s="83"/>
      <c r="R1354" s="83"/>
      <c r="S1354" s="83"/>
      <c r="T1354" s="84"/>
      <c r="U1354" s="85"/>
      <c r="V1354" s="86"/>
      <c r="W1354" s="87"/>
      <c r="X1354" s="79"/>
    </row>
    <row r="1355" spans="1:26" ht="16.5" customHeight="1">
      <c r="A1355" s="79"/>
      <c r="B1355" s="79" t="s">
        <v>108</v>
      </c>
      <c r="C1355" s="82"/>
      <c r="D1355" s="83"/>
      <c r="E1355" s="83"/>
      <c r="F1355" s="83"/>
      <c r="G1355" s="83"/>
      <c r="H1355" s="83"/>
      <c r="I1355" s="83"/>
      <c r="J1355" s="83"/>
      <c r="K1355" s="83"/>
      <c r="L1355" s="83"/>
      <c r="M1355" s="83"/>
      <c r="N1355" s="83"/>
      <c r="O1355" s="83"/>
      <c r="P1355" s="83"/>
      <c r="Q1355" s="83"/>
      <c r="R1355" s="83"/>
      <c r="S1355" s="83"/>
      <c r="T1355" s="92"/>
      <c r="U1355" s="94"/>
      <c r="V1355" s="69"/>
      <c r="W1355" s="70"/>
      <c r="X1355" s="95"/>
    </row>
    <row r="1356" spans="1:26" ht="16.5" customHeight="1">
      <c r="A1356" s="79"/>
      <c r="B1356" s="91" t="s">
        <v>109</v>
      </c>
      <c r="C1356" s="242" t="s">
        <v>110</v>
      </c>
      <c r="D1356" s="64">
        <f t="shared" ref="D1356:F1357" si="1441">E1240</f>
        <v>46000</v>
      </c>
      <c r="E1356" s="64">
        <v>46000</v>
      </c>
      <c r="F1356" s="64">
        <f t="shared" si="1441"/>
        <v>46000</v>
      </c>
      <c r="G1356" s="64">
        <v>46000</v>
      </c>
      <c r="H1356" s="64">
        <f t="shared" ref="H1356" si="1442">I1240</f>
        <v>47500</v>
      </c>
      <c r="I1356" s="64">
        <v>47500</v>
      </c>
      <c r="J1356" s="64">
        <f t="shared" ref="J1356" si="1443">K1240</f>
        <v>46000</v>
      </c>
      <c r="K1356" s="64">
        <v>46000</v>
      </c>
      <c r="L1356" s="64">
        <f t="shared" ref="L1356" si="1444">M1240</f>
        <v>47500</v>
      </c>
      <c r="M1356" s="64">
        <v>47500</v>
      </c>
      <c r="N1356" s="64">
        <f t="shared" ref="N1356" si="1445">O1240</f>
        <v>46000</v>
      </c>
      <c r="O1356" s="64">
        <v>46000</v>
      </c>
      <c r="P1356" s="64">
        <f t="shared" ref="P1356" si="1446">Q1240</f>
        <v>47500</v>
      </c>
      <c r="Q1356" s="64">
        <v>47500</v>
      </c>
      <c r="R1356" s="64">
        <f t="shared" ref="R1356" si="1447">S1240</f>
        <v>46642.857142857145</v>
      </c>
      <c r="S1356" s="66">
        <f t="shared" ref="S1356:S1357" si="1448">SUM(E1356+G1356+I1356+K1356+M1356+O1356+Q1356)/7</f>
        <v>46642.857142857145</v>
      </c>
      <c r="T1356" s="71">
        <f>SUM(S1356-R1356)</f>
        <v>0</v>
      </c>
      <c r="U1356" s="72">
        <f>AVERAGE(S1356-R1356)/R1356</f>
        <v>0</v>
      </c>
      <c r="V1356" s="73">
        <f>MAX(E1356,G1356,I1356,K1356,M1356,O1356,Q1356)</f>
        <v>47500</v>
      </c>
      <c r="W1356" s="73">
        <f>MIN(E1356,G1356,I1356,K1356,M1356,O1356,Q1356)</f>
        <v>46000</v>
      </c>
      <c r="X1356" s="79"/>
      <c r="Z1356" s="111" t="str">
        <f t="shared" ref="Z1356:Z1357" si="1449">IF(R1356&lt;S1356,"Turun","Naik")</f>
        <v>Naik</v>
      </c>
    </row>
    <row r="1357" spans="1:26" ht="16.5" customHeight="1">
      <c r="A1357" s="79"/>
      <c r="B1357" s="91" t="s">
        <v>111</v>
      </c>
      <c r="C1357" s="242" t="s">
        <v>110</v>
      </c>
      <c r="D1357" s="64">
        <f t="shared" si="1441"/>
        <v>75000</v>
      </c>
      <c r="E1357" s="64">
        <v>75000</v>
      </c>
      <c r="F1357" s="64">
        <f t="shared" si="1441"/>
        <v>75000</v>
      </c>
      <c r="G1357" s="64">
        <v>75000</v>
      </c>
      <c r="H1357" s="64">
        <f t="shared" ref="H1357" si="1450">I1241</f>
        <v>75000</v>
      </c>
      <c r="I1357" s="64">
        <v>75000</v>
      </c>
      <c r="J1357" s="64">
        <f t="shared" ref="J1357" si="1451">K1241</f>
        <v>75000</v>
      </c>
      <c r="K1357" s="64">
        <v>75000</v>
      </c>
      <c r="L1357" s="64">
        <f t="shared" ref="L1357" si="1452">M1241</f>
        <v>75000</v>
      </c>
      <c r="M1357" s="64">
        <v>75000</v>
      </c>
      <c r="N1357" s="64">
        <f t="shared" ref="N1357" si="1453">O1241</f>
        <v>75000</v>
      </c>
      <c r="O1357" s="64">
        <v>75000</v>
      </c>
      <c r="P1357" s="64">
        <f t="shared" ref="P1357" si="1454">Q1241</f>
        <v>75000</v>
      </c>
      <c r="Q1357" s="64">
        <v>75000</v>
      </c>
      <c r="R1357" s="64">
        <f t="shared" ref="R1357" si="1455">S1241</f>
        <v>75000</v>
      </c>
      <c r="S1357" s="66">
        <f t="shared" si="1448"/>
        <v>75000</v>
      </c>
      <c r="T1357" s="71">
        <f>SUM(S1357-R1357)</f>
        <v>0</v>
      </c>
      <c r="U1357" s="72">
        <f>AVERAGE(S1357-R1357)/R1357</f>
        <v>0</v>
      </c>
      <c r="V1357" s="73">
        <f>MAX(E1357,G1357,I1357,K1357,M1357,O1357,Q1357)</f>
        <v>75000</v>
      </c>
      <c r="W1357" s="73">
        <f>MIN(E1357,G1357,I1357,K1357,M1357,O1357,Q1357)</f>
        <v>75000</v>
      </c>
      <c r="X1357" s="79"/>
      <c r="Z1357" s="111" t="str">
        <f t="shared" si="1449"/>
        <v>Naik</v>
      </c>
    </row>
    <row r="1358" spans="1:26" ht="16.5" customHeight="1">
      <c r="A1358" s="79"/>
      <c r="B1358" s="79" t="s">
        <v>112</v>
      </c>
      <c r="C1358" s="82"/>
      <c r="D1358" s="83"/>
      <c r="E1358" s="83"/>
      <c r="F1358" s="83"/>
      <c r="G1358" s="83"/>
      <c r="H1358" s="83"/>
      <c r="I1358" s="83"/>
      <c r="J1358" s="83"/>
      <c r="K1358" s="83"/>
      <c r="L1358" s="83"/>
      <c r="M1358" s="83"/>
      <c r="N1358" s="83"/>
      <c r="O1358" s="83"/>
      <c r="P1358" s="83"/>
      <c r="Q1358" s="83"/>
      <c r="R1358" s="83"/>
      <c r="S1358" s="83"/>
      <c r="T1358" s="71"/>
      <c r="U1358" s="72"/>
      <c r="V1358" s="73"/>
      <c r="W1358" s="73"/>
      <c r="X1358" s="79"/>
    </row>
    <row r="1359" spans="1:26" ht="16.5" customHeight="1">
      <c r="A1359" s="79"/>
      <c r="B1359" s="91" t="s">
        <v>109</v>
      </c>
      <c r="C1359" s="242" t="s">
        <v>110</v>
      </c>
      <c r="D1359" s="64">
        <f t="shared" ref="D1359:F1360" si="1456">E1243</f>
        <v>28000</v>
      </c>
      <c r="E1359" s="64">
        <v>28000</v>
      </c>
      <c r="F1359" s="64">
        <f t="shared" si="1456"/>
        <v>30000</v>
      </c>
      <c r="G1359" s="64">
        <v>30000</v>
      </c>
      <c r="H1359" s="64">
        <f t="shared" ref="H1359" si="1457">I1243</f>
        <v>37500</v>
      </c>
      <c r="I1359" s="64">
        <v>37500</v>
      </c>
      <c r="J1359" s="64">
        <f t="shared" ref="J1359" si="1458">K1243</f>
        <v>30000</v>
      </c>
      <c r="K1359" s="64">
        <v>30000</v>
      </c>
      <c r="L1359" s="64">
        <f t="shared" ref="L1359" si="1459">M1243</f>
        <v>37500</v>
      </c>
      <c r="M1359" s="64">
        <v>37500</v>
      </c>
      <c r="N1359" s="64">
        <f t="shared" ref="N1359" si="1460">O1243</f>
        <v>30000</v>
      </c>
      <c r="O1359" s="64">
        <v>30000</v>
      </c>
      <c r="P1359" s="64">
        <f t="shared" ref="P1359" si="1461">Q1243</f>
        <v>37500</v>
      </c>
      <c r="Q1359" s="64">
        <v>37500</v>
      </c>
      <c r="R1359" s="64">
        <f t="shared" ref="R1359" si="1462">S1243</f>
        <v>32928.571428571428</v>
      </c>
      <c r="S1359" s="66">
        <f t="shared" ref="S1359:S1360" si="1463">SUM(E1359+G1359+I1359+K1359+M1359+O1359+Q1359)/7</f>
        <v>32928.571428571428</v>
      </c>
      <c r="T1359" s="71">
        <f>SUM(S1359-R1359)</f>
        <v>0</v>
      </c>
      <c r="U1359" s="72">
        <f>AVERAGE(S1359-R1359)/R1359</f>
        <v>0</v>
      </c>
      <c r="V1359" s="73">
        <f>MAX(E1359,G1359,I1359,K1359,M1359,O1359,Q1359)</f>
        <v>37500</v>
      </c>
      <c r="W1359" s="73">
        <f>MIN(E1359,G1359,I1359,K1359,M1359,O1359,Q1359)</f>
        <v>28000</v>
      </c>
      <c r="X1359" s="79"/>
      <c r="Z1359" s="111" t="str">
        <f t="shared" ref="Z1359:Z1360" si="1464">IF(R1359&lt;S1359,"Turun","Naik")</f>
        <v>Naik</v>
      </c>
    </row>
    <row r="1360" spans="1:26" ht="16.5" customHeight="1">
      <c r="A1360" s="79"/>
      <c r="B1360" s="91" t="s">
        <v>111</v>
      </c>
      <c r="C1360" s="242" t="s">
        <v>110</v>
      </c>
      <c r="D1360" s="64">
        <f t="shared" si="1456"/>
        <v>38000</v>
      </c>
      <c r="E1360" s="64">
        <v>38000</v>
      </c>
      <c r="F1360" s="64">
        <f t="shared" si="1456"/>
        <v>38000</v>
      </c>
      <c r="G1360" s="64">
        <v>38000</v>
      </c>
      <c r="H1360" s="64">
        <f t="shared" ref="H1360" si="1465">I1244</f>
        <v>55000</v>
      </c>
      <c r="I1360" s="64">
        <v>55000</v>
      </c>
      <c r="J1360" s="64">
        <f t="shared" ref="J1360" si="1466">K1244</f>
        <v>38000</v>
      </c>
      <c r="K1360" s="64">
        <v>38000</v>
      </c>
      <c r="L1360" s="64">
        <f t="shared" ref="L1360" si="1467">M1244</f>
        <v>55000</v>
      </c>
      <c r="M1360" s="64">
        <v>55000</v>
      </c>
      <c r="N1360" s="64">
        <f t="shared" ref="N1360" si="1468">O1244</f>
        <v>38000</v>
      </c>
      <c r="O1360" s="64">
        <v>38000</v>
      </c>
      <c r="P1360" s="64">
        <f t="shared" ref="P1360" si="1469">Q1244</f>
        <v>55000</v>
      </c>
      <c r="Q1360" s="64">
        <v>55000</v>
      </c>
      <c r="R1360" s="64">
        <f t="shared" ref="R1360" si="1470">S1244</f>
        <v>45285.714285714283</v>
      </c>
      <c r="S1360" s="66">
        <f t="shared" si="1463"/>
        <v>45285.714285714283</v>
      </c>
      <c r="T1360" s="71">
        <f>SUM(S1360-R1360)</f>
        <v>0</v>
      </c>
      <c r="U1360" s="72">
        <f>AVERAGE(S1360-R1360)/R1360</f>
        <v>0</v>
      </c>
      <c r="V1360" s="73">
        <f>MAX(E1360,G1360,I1360,K1360,M1360,O1360,Q1360)</f>
        <v>55000</v>
      </c>
      <c r="W1360" s="73">
        <f>MIN(E1360,G1360,I1360,K1360,M1360,O1360,Q1360)</f>
        <v>38000</v>
      </c>
      <c r="X1360" s="80"/>
      <c r="Z1360" s="111" t="str">
        <f t="shared" si="1464"/>
        <v>Naik</v>
      </c>
    </row>
    <row r="1361" spans="1:26" ht="16.5" customHeight="1">
      <c r="A1361" s="79">
        <v>4</v>
      </c>
      <c r="B1361" s="81" t="s">
        <v>113</v>
      </c>
      <c r="C1361" s="82"/>
      <c r="D1361" s="83"/>
      <c r="E1361" s="83"/>
      <c r="F1361" s="83"/>
      <c r="G1361" s="83"/>
      <c r="H1361" s="83"/>
      <c r="I1361" s="83"/>
      <c r="J1361" s="83"/>
      <c r="K1361" s="83"/>
      <c r="L1361" s="83"/>
      <c r="M1361" s="83"/>
      <c r="N1361" s="83"/>
      <c r="O1361" s="83"/>
      <c r="P1361" s="83"/>
      <c r="Q1361" s="83"/>
      <c r="R1361" s="83"/>
      <c r="S1361" s="83"/>
      <c r="T1361" s="71"/>
      <c r="U1361" s="72"/>
      <c r="V1361" s="73"/>
      <c r="W1361" s="73"/>
      <c r="X1361" s="88"/>
    </row>
    <row r="1362" spans="1:26" ht="16.5" customHeight="1">
      <c r="A1362" s="79"/>
      <c r="B1362" s="79" t="s">
        <v>114</v>
      </c>
      <c r="C1362" s="217" t="s">
        <v>115</v>
      </c>
      <c r="D1362" s="64">
        <f t="shared" ref="D1362:F1365" si="1471">E1246</f>
        <v>22000</v>
      </c>
      <c r="E1362" s="64">
        <v>22000</v>
      </c>
      <c r="F1362" s="64">
        <f t="shared" si="1471"/>
        <v>20000</v>
      </c>
      <c r="G1362" s="64">
        <v>20000</v>
      </c>
      <c r="H1362" s="64">
        <f t="shared" ref="H1362" si="1472">I1246</f>
        <v>21000</v>
      </c>
      <c r="I1362" s="64">
        <v>21000</v>
      </c>
      <c r="J1362" s="64">
        <f t="shared" ref="J1362" si="1473">K1246</f>
        <v>20000</v>
      </c>
      <c r="K1362" s="64">
        <v>20000</v>
      </c>
      <c r="L1362" s="64">
        <f t="shared" ref="L1362" si="1474">M1246</f>
        <v>21000</v>
      </c>
      <c r="M1362" s="64">
        <v>21000</v>
      </c>
      <c r="N1362" s="64">
        <f t="shared" ref="N1362" si="1475">O1246</f>
        <v>20000</v>
      </c>
      <c r="O1362" s="64">
        <v>20000</v>
      </c>
      <c r="P1362" s="64">
        <f t="shared" ref="P1362" si="1476">Q1246</f>
        <v>21000</v>
      </c>
      <c r="Q1362" s="64">
        <v>21000</v>
      </c>
      <c r="R1362" s="64">
        <f t="shared" ref="R1362" si="1477">S1246</f>
        <v>20714.285714285714</v>
      </c>
      <c r="S1362" s="66">
        <f t="shared" ref="S1362:S1365" si="1478">SUM(E1362+G1362+I1362+K1362+M1362+O1362+Q1362)/7</f>
        <v>20714.285714285714</v>
      </c>
      <c r="T1362" s="71">
        <f>SUM(S1362-R1362)</f>
        <v>0</v>
      </c>
      <c r="U1362" s="72">
        <f>AVERAGE(S1362-R1362)/R1362</f>
        <v>0</v>
      </c>
      <c r="V1362" s="73">
        <f>MAX(E1362,G1362,I1362,K1362,M1362,O1362,Q1362)</f>
        <v>22000</v>
      </c>
      <c r="W1362" s="73">
        <f>MIN(E1362,G1362,I1362,K1362,M1362,O1362,Q1362)</f>
        <v>20000</v>
      </c>
      <c r="X1362" s="95"/>
      <c r="Z1362" s="111" t="str">
        <f t="shared" ref="Z1362:Z1365" si="1479">IF(R1362&lt;S1362,"Turun","Naik")</f>
        <v>Naik</v>
      </c>
    </row>
    <row r="1363" spans="1:26" ht="16.5" customHeight="1">
      <c r="A1363" s="79"/>
      <c r="B1363" s="91" t="s">
        <v>116</v>
      </c>
      <c r="C1363" s="217" t="s">
        <v>115</v>
      </c>
      <c r="D1363" s="64">
        <f t="shared" si="1471"/>
        <v>36000</v>
      </c>
      <c r="E1363" s="64">
        <v>36000</v>
      </c>
      <c r="F1363" s="64">
        <f t="shared" si="1471"/>
        <v>31000</v>
      </c>
      <c r="G1363" s="64">
        <v>31000</v>
      </c>
      <c r="H1363" s="64">
        <f t="shared" ref="H1363" si="1480">I1247</f>
        <v>36500</v>
      </c>
      <c r="I1363" s="64">
        <v>36500</v>
      </c>
      <c r="J1363" s="64">
        <f t="shared" ref="J1363" si="1481">K1247</f>
        <v>31000</v>
      </c>
      <c r="K1363" s="64">
        <v>31000</v>
      </c>
      <c r="L1363" s="64">
        <f t="shared" ref="L1363" si="1482">M1247</f>
        <v>36500</v>
      </c>
      <c r="M1363" s="64">
        <v>36500</v>
      </c>
      <c r="N1363" s="64">
        <f t="shared" ref="N1363" si="1483">O1247</f>
        <v>31000</v>
      </c>
      <c r="O1363" s="64">
        <v>31000</v>
      </c>
      <c r="P1363" s="64">
        <f t="shared" ref="P1363" si="1484">Q1247</f>
        <v>36500</v>
      </c>
      <c r="Q1363" s="64">
        <v>36500</v>
      </c>
      <c r="R1363" s="64">
        <f t="shared" ref="R1363" si="1485">S1247</f>
        <v>34071.428571428572</v>
      </c>
      <c r="S1363" s="66">
        <f t="shared" si="1478"/>
        <v>34071.428571428572</v>
      </c>
      <c r="T1363" s="71">
        <f>SUM(S1363-R1363)</f>
        <v>0</v>
      </c>
      <c r="U1363" s="72">
        <f>AVERAGE(S1363-R1363)/R1363</f>
        <v>0</v>
      </c>
      <c r="V1363" s="73">
        <f>MAX(E1363,G1363,I1363,K1363,M1363,O1363,Q1363)</f>
        <v>36500</v>
      </c>
      <c r="W1363" s="73">
        <f>MIN(E1363,G1363,I1363,K1363,M1363,O1363,Q1363)</f>
        <v>31000</v>
      </c>
      <c r="X1363" s="79"/>
      <c r="Z1363" s="111" t="str">
        <f t="shared" si="1479"/>
        <v>Naik</v>
      </c>
    </row>
    <row r="1364" spans="1:26" ht="16.5" customHeight="1">
      <c r="A1364" s="79"/>
      <c r="B1364" s="79" t="s">
        <v>117</v>
      </c>
      <c r="C1364" s="217" t="s">
        <v>115</v>
      </c>
      <c r="D1364" s="64">
        <f t="shared" si="1471"/>
        <v>55000</v>
      </c>
      <c r="E1364" s="64">
        <v>55000</v>
      </c>
      <c r="F1364" s="64">
        <f t="shared" si="1471"/>
        <v>50000</v>
      </c>
      <c r="G1364" s="64">
        <v>50000</v>
      </c>
      <c r="H1364" s="64">
        <f t="shared" ref="H1364" si="1486">I1248</f>
        <v>56500</v>
      </c>
      <c r="I1364" s="64">
        <v>56500</v>
      </c>
      <c r="J1364" s="64">
        <f t="shared" ref="J1364" si="1487">K1248</f>
        <v>50000</v>
      </c>
      <c r="K1364" s="64">
        <v>50000</v>
      </c>
      <c r="L1364" s="64">
        <f t="shared" ref="L1364" si="1488">M1248</f>
        <v>56500</v>
      </c>
      <c r="M1364" s="64">
        <v>56500</v>
      </c>
      <c r="N1364" s="64">
        <f t="shared" ref="N1364" si="1489">O1248</f>
        <v>50000</v>
      </c>
      <c r="O1364" s="64">
        <v>50000</v>
      </c>
      <c r="P1364" s="64">
        <f t="shared" ref="P1364" si="1490">Q1248</f>
        <v>56500</v>
      </c>
      <c r="Q1364" s="64">
        <v>56500</v>
      </c>
      <c r="R1364" s="64">
        <f t="shared" ref="R1364" si="1491">S1248</f>
        <v>53500</v>
      </c>
      <c r="S1364" s="66">
        <f t="shared" si="1478"/>
        <v>53500</v>
      </c>
      <c r="T1364" s="71">
        <f>SUM(S1364-R1364)</f>
        <v>0</v>
      </c>
      <c r="U1364" s="72">
        <f>AVERAGE(S1364-R1364)/R1364</f>
        <v>0</v>
      </c>
      <c r="V1364" s="73">
        <f>MAX(E1364,G1364,I1364,K1364,M1364,O1364,Q1364)</f>
        <v>56500</v>
      </c>
      <c r="W1364" s="73">
        <f>MIN(E1364,G1364,I1364,K1364,M1364,O1364,Q1364)</f>
        <v>50000</v>
      </c>
      <c r="X1364" s="79"/>
      <c r="Z1364" s="111" t="str">
        <f t="shared" si="1479"/>
        <v>Naik</v>
      </c>
    </row>
    <row r="1365" spans="1:26" ht="16.5" customHeight="1">
      <c r="A1365" s="79"/>
      <c r="B1365" s="79" t="s">
        <v>118</v>
      </c>
      <c r="C1365" s="237" t="s">
        <v>115</v>
      </c>
      <c r="D1365" s="64">
        <f t="shared" si="1471"/>
        <v>87000</v>
      </c>
      <c r="E1365" s="64">
        <v>87000</v>
      </c>
      <c r="F1365" s="64">
        <f t="shared" si="1471"/>
        <v>66000</v>
      </c>
      <c r="G1365" s="64">
        <v>66000</v>
      </c>
      <c r="H1365" s="64">
        <f t="shared" ref="H1365" si="1492">I1249</f>
        <v>81000</v>
      </c>
      <c r="I1365" s="64">
        <v>81000</v>
      </c>
      <c r="J1365" s="64">
        <f t="shared" ref="J1365" si="1493">K1249</f>
        <v>66000</v>
      </c>
      <c r="K1365" s="64">
        <v>66000</v>
      </c>
      <c r="L1365" s="64">
        <f t="shared" ref="L1365" si="1494">M1249</f>
        <v>81000</v>
      </c>
      <c r="M1365" s="64">
        <v>81000</v>
      </c>
      <c r="N1365" s="64">
        <f t="shared" ref="N1365" si="1495">O1249</f>
        <v>66000</v>
      </c>
      <c r="O1365" s="64">
        <v>66000</v>
      </c>
      <c r="P1365" s="64">
        <f t="shared" ref="P1365" si="1496">Q1249</f>
        <v>81000</v>
      </c>
      <c r="Q1365" s="64">
        <v>81000</v>
      </c>
      <c r="R1365" s="64">
        <f t="shared" ref="R1365" si="1497">S1249</f>
        <v>75428.571428571435</v>
      </c>
      <c r="S1365" s="66">
        <f t="shared" si="1478"/>
        <v>75428.571428571435</v>
      </c>
      <c r="T1365" s="71">
        <f>SUM(S1365-R1365)</f>
        <v>0</v>
      </c>
      <c r="U1365" s="72"/>
      <c r="V1365" s="73">
        <f>MAX(E1365,G1365,I1365,K1365,M1365,O1365,Q1365)</f>
        <v>87000</v>
      </c>
      <c r="W1365" s="73">
        <f>MIN(E1365,G1365,I1365,K1365,M1365,O1365,Q1365)</f>
        <v>66000</v>
      </c>
      <c r="X1365" s="80"/>
      <c r="Z1365" s="111" t="str">
        <f t="shared" si="1479"/>
        <v>Naik</v>
      </c>
    </row>
    <row r="1366" spans="1:26" ht="16.5" customHeight="1">
      <c r="A1366" s="79">
        <v>5</v>
      </c>
      <c r="B1366" s="81" t="s">
        <v>119</v>
      </c>
      <c r="C1366" s="82"/>
      <c r="D1366" s="83"/>
      <c r="E1366" s="83"/>
      <c r="F1366" s="83"/>
      <c r="G1366" s="83"/>
      <c r="H1366" s="83"/>
      <c r="I1366" s="83"/>
      <c r="J1366" s="83"/>
      <c r="K1366" s="83"/>
      <c r="L1366" s="83"/>
      <c r="M1366" s="83"/>
      <c r="N1366" s="83"/>
      <c r="O1366" s="83"/>
      <c r="P1366" s="83"/>
      <c r="Q1366" s="83"/>
      <c r="R1366" s="83"/>
      <c r="S1366" s="96"/>
      <c r="T1366" s="84"/>
      <c r="U1366" s="85"/>
      <c r="V1366" s="86"/>
      <c r="W1366" s="87"/>
      <c r="X1366" s="88"/>
    </row>
    <row r="1367" spans="1:26" ht="16.5" customHeight="1">
      <c r="A1367" s="79"/>
      <c r="B1367" s="79" t="s">
        <v>120</v>
      </c>
      <c r="C1367" s="82"/>
      <c r="D1367" s="83"/>
      <c r="E1367" s="83"/>
      <c r="F1367" s="83"/>
      <c r="G1367" s="83"/>
      <c r="H1367" s="83"/>
      <c r="I1367" s="83"/>
      <c r="J1367" s="83"/>
      <c r="K1367" s="83"/>
      <c r="L1367" s="83"/>
      <c r="M1367" s="83"/>
      <c r="N1367" s="83"/>
      <c r="O1367" s="83"/>
      <c r="P1367" s="83"/>
      <c r="Q1367" s="83"/>
      <c r="R1367" s="83"/>
      <c r="S1367" s="96"/>
      <c r="T1367" s="95"/>
      <c r="U1367" s="95"/>
      <c r="V1367" s="95"/>
      <c r="W1367" s="95"/>
      <c r="X1367" s="95"/>
    </row>
    <row r="1368" spans="1:26" ht="16.5" customHeight="1">
      <c r="A1368" s="79"/>
      <c r="B1368" s="95" t="s">
        <v>121</v>
      </c>
      <c r="C1368" s="237" t="s">
        <v>115</v>
      </c>
      <c r="D1368" s="64">
        <f t="shared" ref="D1368:F1372" si="1498">E1252</f>
        <v>25000</v>
      </c>
      <c r="E1368" s="64">
        <v>25000</v>
      </c>
      <c r="F1368" s="64">
        <f t="shared" si="1498"/>
        <v>27000</v>
      </c>
      <c r="G1368" s="64">
        <v>27000</v>
      </c>
      <c r="H1368" s="64">
        <f t="shared" ref="H1368" si="1499">I1252</f>
        <v>34000</v>
      </c>
      <c r="I1368" s="64">
        <v>34000</v>
      </c>
      <c r="J1368" s="64">
        <f t="shared" ref="J1368" si="1500">K1252</f>
        <v>27000</v>
      </c>
      <c r="K1368" s="64">
        <v>27000</v>
      </c>
      <c r="L1368" s="64">
        <f t="shared" ref="L1368" si="1501">M1252</f>
        <v>34000</v>
      </c>
      <c r="M1368" s="64">
        <v>34000</v>
      </c>
      <c r="N1368" s="64">
        <f t="shared" ref="N1368" si="1502">O1252</f>
        <v>27000</v>
      </c>
      <c r="O1368" s="64">
        <v>27000</v>
      </c>
      <c r="P1368" s="64">
        <f t="shared" ref="P1368" si="1503">Q1252</f>
        <v>34000</v>
      </c>
      <c r="Q1368" s="64">
        <v>34000</v>
      </c>
      <c r="R1368" s="64">
        <f t="shared" ref="R1368" si="1504">S1252</f>
        <v>29714.285714285714</v>
      </c>
      <c r="S1368" s="65">
        <f t="shared" ref="S1368:S1372" si="1505">SUM(E1368+G1368+I1368+K1368+M1368+O1368+Q1368)/7</f>
        <v>29714.285714285714</v>
      </c>
      <c r="T1368" s="71">
        <f>SUM(S1368-R1368)</f>
        <v>0</v>
      </c>
      <c r="U1368" s="72">
        <f>AVERAGE(S1368-R1368)/R1368</f>
        <v>0</v>
      </c>
      <c r="V1368" s="73">
        <f>MAX(E1368,G1368,I1368,K1368,M1368,O1368,Q1368)</f>
        <v>34000</v>
      </c>
      <c r="W1368" s="73">
        <f>MIN(E1368,G1368,I1368,K1368,M1368,O1368,Q1368)</f>
        <v>25000</v>
      </c>
      <c r="X1368" s="79"/>
      <c r="Z1368" s="111" t="str">
        <f t="shared" ref="Z1368:Z1372" si="1506">IF(R1368&lt;S1368,"Turun","Naik")</f>
        <v>Naik</v>
      </c>
    </row>
    <row r="1369" spans="1:26" ht="16.5" customHeight="1">
      <c r="A1369" s="79"/>
      <c r="B1369" s="95" t="s">
        <v>122</v>
      </c>
      <c r="C1369" s="237" t="s">
        <v>115</v>
      </c>
      <c r="D1369" s="64">
        <f t="shared" si="1498"/>
        <v>25000</v>
      </c>
      <c r="E1369" s="64">
        <v>25000</v>
      </c>
      <c r="F1369" s="64">
        <f t="shared" si="1498"/>
        <v>50000</v>
      </c>
      <c r="G1369" s="64">
        <v>50000</v>
      </c>
      <c r="H1369" s="64">
        <f t="shared" ref="H1369" si="1507">I1253</f>
        <v>27500</v>
      </c>
      <c r="I1369" s="64">
        <v>27500</v>
      </c>
      <c r="J1369" s="64">
        <f t="shared" ref="J1369" si="1508">K1253</f>
        <v>50000</v>
      </c>
      <c r="K1369" s="64">
        <v>50000</v>
      </c>
      <c r="L1369" s="64">
        <f t="shared" ref="L1369" si="1509">M1253</f>
        <v>27500</v>
      </c>
      <c r="M1369" s="64">
        <v>27500</v>
      </c>
      <c r="N1369" s="64">
        <f t="shared" ref="N1369" si="1510">O1253</f>
        <v>50000</v>
      </c>
      <c r="O1369" s="64">
        <v>50000</v>
      </c>
      <c r="P1369" s="64">
        <f t="shared" ref="P1369" si="1511">Q1253</f>
        <v>27500</v>
      </c>
      <c r="Q1369" s="64">
        <v>27500</v>
      </c>
      <c r="R1369" s="64">
        <f t="shared" ref="R1369" si="1512">S1253</f>
        <v>36785.714285714283</v>
      </c>
      <c r="S1369" s="65">
        <f t="shared" si="1505"/>
        <v>36785.714285714283</v>
      </c>
      <c r="T1369" s="71">
        <f>SUM(S1369-R1369)</f>
        <v>0</v>
      </c>
      <c r="U1369" s="72">
        <f>AVERAGE(S1369-R1369)/R1369</f>
        <v>0</v>
      </c>
      <c r="V1369" s="73">
        <f>MAX(E1369,G1369,I1369,K1369,M1369,O1369,Q1369)</f>
        <v>50000</v>
      </c>
      <c r="W1369" s="73">
        <f>MIN(E1369,G1369,I1369,K1369,M1369,O1369,Q1369)</f>
        <v>25000</v>
      </c>
      <c r="X1369" s="79"/>
      <c r="Z1369" s="111" t="str">
        <f t="shared" si="1506"/>
        <v>Naik</v>
      </c>
    </row>
    <row r="1370" spans="1:26" ht="16.5" customHeight="1">
      <c r="A1370" s="79"/>
      <c r="B1370" s="95" t="s">
        <v>123</v>
      </c>
      <c r="C1370" s="237" t="s">
        <v>115</v>
      </c>
      <c r="D1370" s="64">
        <f t="shared" si="1498"/>
        <v>70000</v>
      </c>
      <c r="E1370" s="64">
        <v>70000</v>
      </c>
      <c r="F1370" s="64">
        <f t="shared" si="1498"/>
        <v>65000</v>
      </c>
      <c r="G1370" s="64">
        <v>65000</v>
      </c>
      <c r="H1370" s="64">
        <f t="shared" ref="H1370" si="1513">I1254</f>
        <v>65000</v>
      </c>
      <c r="I1370" s="64">
        <v>65000</v>
      </c>
      <c r="J1370" s="64">
        <f t="shared" ref="J1370" si="1514">K1254</f>
        <v>65000</v>
      </c>
      <c r="K1370" s="64">
        <v>65000</v>
      </c>
      <c r="L1370" s="64">
        <f t="shared" ref="L1370" si="1515">M1254</f>
        <v>65000</v>
      </c>
      <c r="M1370" s="64">
        <v>65000</v>
      </c>
      <c r="N1370" s="64">
        <f t="shared" ref="N1370" si="1516">O1254</f>
        <v>65000</v>
      </c>
      <c r="O1370" s="64">
        <v>65000</v>
      </c>
      <c r="P1370" s="64">
        <f t="shared" ref="P1370" si="1517">Q1254</f>
        <v>65000</v>
      </c>
      <c r="Q1370" s="64">
        <v>65000</v>
      </c>
      <c r="R1370" s="64">
        <f t="shared" ref="R1370" si="1518">S1254</f>
        <v>65714.28571428571</v>
      </c>
      <c r="S1370" s="65">
        <f t="shared" si="1505"/>
        <v>65714.28571428571</v>
      </c>
      <c r="T1370" s="71">
        <f>SUM(S1370-R1370)</f>
        <v>0</v>
      </c>
      <c r="U1370" s="72">
        <f>AVERAGE(S1370-R1370)/R1370</f>
        <v>0</v>
      </c>
      <c r="V1370" s="73">
        <f>MAX(E1370,G1370,I1370,K1370,M1370,O1370,Q1370)</f>
        <v>70000</v>
      </c>
      <c r="W1370" s="73">
        <f>MIN(E1370,G1370,I1370,K1370,M1370,O1370,Q1370)</f>
        <v>65000</v>
      </c>
      <c r="X1370" s="79"/>
      <c r="Z1370" s="111" t="str">
        <f t="shared" si="1506"/>
        <v>Naik</v>
      </c>
    </row>
    <row r="1371" spans="1:26" ht="16.5" customHeight="1">
      <c r="A1371" s="79"/>
      <c r="B1371" s="95" t="s">
        <v>124</v>
      </c>
      <c r="C1371" s="237" t="s">
        <v>115</v>
      </c>
      <c r="D1371" s="64">
        <f t="shared" si="1498"/>
        <v>150000</v>
      </c>
      <c r="E1371" s="64">
        <v>150000</v>
      </c>
      <c r="F1371" s="64">
        <f t="shared" si="1498"/>
        <v>150000</v>
      </c>
      <c r="G1371" s="64">
        <v>150000</v>
      </c>
      <c r="H1371" s="64">
        <f t="shared" ref="H1371" si="1519">I1255</f>
        <v>150000</v>
      </c>
      <c r="I1371" s="64">
        <v>150000</v>
      </c>
      <c r="J1371" s="64">
        <f t="shared" ref="J1371" si="1520">K1255</f>
        <v>150000</v>
      </c>
      <c r="K1371" s="64">
        <v>150000</v>
      </c>
      <c r="L1371" s="64">
        <f t="shared" ref="L1371" si="1521">M1255</f>
        <v>150000</v>
      </c>
      <c r="M1371" s="64">
        <v>150000</v>
      </c>
      <c r="N1371" s="64">
        <f t="shared" ref="N1371" si="1522">O1255</f>
        <v>150000</v>
      </c>
      <c r="O1371" s="64">
        <v>150000</v>
      </c>
      <c r="P1371" s="64">
        <f t="shared" ref="P1371" si="1523">Q1255</f>
        <v>150000</v>
      </c>
      <c r="Q1371" s="64">
        <v>150000</v>
      </c>
      <c r="R1371" s="64">
        <f t="shared" ref="R1371" si="1524">S1255</f>
        <v>150000</v>
      </c>
      <c r="S1371" s="65">
        <f t="shared" si="1505"/>
        <v>150000</v>
      </c>
      <c r="T1371" s="71">
        <f>SUM(S1371-R1371)</f>
        <v>0</v>
      </c>
      <c r="U1371" s="72">
        <f>AVERAGE(S1371-R1371)/R1371</f>
        <v>0</v>
      </c>
      <c r="V1371" s="73">
        <f>MAX(E1371,G1371,I1371,K1371,M1371,O1371,Q1371)</f>
        <v>150000</v>
      </c>
      <c r="W1371" s="73">
        <f>MIN(E1371,G1371,I1371,K1371,M1371,O1371,Q1371)</f>
        <v>150000</v>
      </c>
      <c r="X1371" s="79"/>
      <c r="Z1371" s="111" t="str">
        <f t="shared" si="1506"/>
        <v>Naik</v>
      </c>
    </row>
    <row r="1372" spans="1:26" ht="16.5" customHeight="1">
      <c r="A1372" s="79"/>
      <c r="B1372" s="95" t="s">
        <v>125</v>
      </c>
      <c r="C1372" s="237" t="s">
        <v>115</v>
      </c>
      <c r="D1372" s="64">
        <f t="shared" si="1498"/>
        <v>100000</v>
      </c>
      <c r="E1372" s="64">
        <v>100000</v>
      </c>
      <c r="F1372" s="64">
        <f t="shared" si="1498"/>
        <v>90000</v>
      </c>
      <c r="G1372" s="64">
        <v>90000</v>
      </c>
      <c r="H1372" s="64">
        <f t="shared" ref="H1372" si="1525">I1256</f>
        <v>90000</v>
      </c>
      <c r="I1372" s="64">
        <v>90000</v>
      </c>
      <c r="J1372" s="64">
        <f t="shared" ref="J1372" si="1526">K1256</f>
        <v>90000</v>
      </c>
      <c r="K1372" s="64">
        <v>90000</v>
      </c>
      <c r="L1372" s="64">
        <f t="shared" ref="L1372" si="1527">M1256</f>
        <v>90000</v>
      </c>
      <c r="M1372" s="64">
        <v>90000</v>
      </c>
      <c r="N1372" s="64">
        <f t="shared" ref="N1372" si="1528">O1256</f>
        <v>90000</v>
      </c>
      <c r="O1372" s="64">
        <v>90000</v>
      </c>
      <c r="P1372" s="64">
        <f t="shared" ref="P1372" si="1529">Q1256</f>
        <v>90000</v>
      </c>
      <c r="Q1372" s="64">
        <v>90000</v>
      </c>
      <c r="R1372" s="64">
        <f t="shared" ref="R1372" si="1530">S1256</f>
        <v>91428.571428571435</v>
      </c>
      <c r="S1372" s="65">
        <f t="shared" si="1505"/>
        <v>91428.571428571435</v>
      </c>
      <c r="T1372" s="75">
        <f>SUM(S1372-R1372)</f>
        <v>0</v>
      </c>
      <c r="U1372" s="97">
        <f>AVERAGE(S1372-R1372)/R1372</f>
        <v>0</v>
      </c>
      <c r="V1372" s="98">
        <f>MAX(E1372,G1372,I1372,K1372,M1372,O1372,Q1372)</f>
        <v>100000</v>
      </c>
      <c r="W1372" s="98">
        <f>MIN(E1372,G1372,I1372,K1372,M1372,O1372,Q1372)</f>
        <v>90000</v>
      </c>
      <c r="X1372" s="80"/>
      <c r="Z1372" s="111" t="str">
        <f t="shared" si="1506"/>
        <v>Naik</v>
      </c>
    </row>
    <row r="1373" spans="1:26" ht="16.5" customHeight="1">
      <c r="A1373" s="79"/>
      <c r="B1373" s="99" t="s">
        <v>126</v>
      </c>
      <c r="C1373" s="82"/>
      <c r="D1373" s="83"/>
      <c r="E1373" s="83"/>
      <c r="F1373" s="83"/>
      <c r="G1373" s="83"/>
      <c r="H1373" s="83"/>
      <c r="I1373" s="83"/>
      <c r="J1373" s="83"/>
      <c r="K1373" s="83"/>
      <c r="L1373" s="83"/>
      <c r="M1373" s="83"/>
      <c r="N1373" s="83"/>
      <c r="O1373" s="83"/>
      <c r="P1373" s="83"/>
      <c r="Q1373" s="83"/>
      <c r="R1373" s="83"/>
      <c r="S1373" s="96"/>
      <c r="T1373" s="84"/>
      <c r="U1373" s="85"/>
      <c r="V1373" s="86"/>
      <c r="W1373" s="87"/>
      <c r="X1373" s="88"/>
    </row>
    <row r="1374" spans="1:26" ht="16.5" customHeight="1">
      <c r="A1374" s="79"/>
      <c r="B1374" s="95" t="s">
        <v>121</v>
      </c>
      <c r="C1374" s="237" t="s">
        <v>115</v>
      </c>
      <c r="D1374" s="64">
        <f t="shared" ref="D1374:F1378" si="1531">E1258</f>
        <v>60000</v>
      </c>
      <c r="E1374" s="64">
        <v>60000</v>
      </c>
      <c r="F1374" s="64">
        <f t="shared" si="1531"/>
        <v>60000</v>
      </c>
      <c r="G1374" s="64">
        <v>60000</v>
      </c>
      <c r="H1374" s="64">
        <f t="shared" ref="H1374" si="1532">I1258</f>
        <v>60000</v>
      </c>
      <c r="I1374" s="64">
        <v>60000</v>
      </c>
      <c r="J1374" s="64">
        <f t="shared" ref="J1374" si="1533">K1258</f>
        <v>60000</v>
      </c>
      <c r="K1374" s="64">
        <v>60000</v>
      </c>
      <c r="L1374" s="64">
        <f t="shared" ref="L1374" si="1534">M1258</f>
        <v>60000</v>
      </c>
      <c r="M1374" s="64">
        <v>60000</v>
      </c>
      <c r="N1374" s="64">
        <f t="shared" ref="N1374" si="1535">O1258</f>
        <v>60000</v>
      </c>
      <c r="O1374" s="64">
        <v>60000</v>
      </c>
      <c r="P1374" s="64">
        <f t="shared" ref="P1374" si="1536">Q1258</f>
        <v>60000</v>
      </c>
      <c r="Q1374" s="64">
        <v>60000</v>
      </c>
      <c r="R1374" s="64">
        <f t="shared" ref="R1374" si="1537">S1258</f>
        <v>60000</v>
      </c>
      <c r="S1374" s="65">
        <f t="shared" ref="S1374:S1378" si="1538">SUM(E1374+G1374+I1374+K1374+M1374+O1374+Q1374)/7</f>
        <v>60000</v>
      </c>
      <c r="T1374" s="71">
        <f>SUM(S1374-R1374)</f>
        <v>0</v>
      </c>
      <c r="U1374" s="72">
        <f>AVERAGE(S1374-R1374)/R1374</f>
        <v>0</v>
      </c>
      <c r="V1374" s="73">
        <f>MAX(E1374,G1374,I1374,K1374,M1374,O1374,Q1374)</f>
        <v>60000</v>
      </c>
      <c r="W1374" s="73">
        <f>MIN(E1374,G1374,I1374,K1374,M1374,O1374,Q1374)</f>
        <v>60000</v>
      </c>
      <c r="X1374" s="95"/>
      <c r="Z1374" s="111" t="str">
        <f t="shared" ref="Z1374:Z1385" si="1539">IF(R1374&lt;S1374,"Turun","Naik")</f>
        <v>Naik</v>
      </c>
    </row>
    <row r="1375" spans="1:26" ht="16.5" customHeight="1">
      <c r="A1375" s="79"/>
      <c r="B1375" s="95" t="s">
        <v>122</v>
      </c>
      <c r="C1375" s="237" t="s">
        <v>115</v>
      </c>
      <c r="D1375" s="64">
        <f t="shared" si="1531"/>
        <v>90000</v>
      </c>
      <c r="E1375" s="64">
        <v>90000</v>
      </c>
      <c r="F1375" s="64">
        <f t="shared" si="1531"/>
        <v>90000</v>
      </c>
      <c r="G1375" s="64">
        <v>90000</v>
      </c>
      <c r="H1375" s="64">
        <f t="shared" ref="H1375" si="1540">I1259</f>
        <v>90000</v>
      </c>
      <c r="I1375" s="64">
        <v>90000</v>
      </c>
      <c r="J1375" s="64">
        <f t="shared" ref="J1375" si="1541">K1259</f>
        <v>90000</v>
      </c>
      <c r="K1375" s="64">
        <v>90000</v>
      </c>
      <c r="L1375" s="64">
        <f t="shared" ref="L1375" si="1542">M1259</f>
        <v>90000</v>
      </c>
      <c r="M1375" s="64">
        <v>90000</v>
      </c>
      <c r="N1375" s="64">
        <f t="shared" ref="N1375" si="1543">O1259</f>
        <v>90000</v>
      </c>
      <c r="O1375" s="64">
        <v>90000</v>
      </c>
      <c r="P1375" s="64">
        <f t="shared" ref="P1375" si="1544">Q1259</f>
        <v>90000</v>
      </c>
      <c r="Q1375" s="64">
        <v>90000</v>
      </c>
      <c r="R1375" s="64">
        <f t="shared" ref="R1375" si="1545">S1259</f>
        <v>90000</v>
      </c>
      <c r="S1375" s="65">
        <f t="shared" si="1538"/>
        <v>90000</v>
      </c>
      <c r="T1375" s="71">
        <f>SUM(S1375-R1375)</f>
        <v>0</v>
      </c>
      <c r="U1375" s="72">
        <f>AVERAGE(S1375-R1375)/R1375</f>
        <v>0</v>
      </c>
      <c r="V1375" s="73">
        <f>MAX(E1375,G1375,I1375,K1375,M1375,O1375,Q1375)</f>
        <v>90000</v>
      </c>
      <c r="W1375" s="73">
        <f>MIN(E1375,G1375,I1375,K1375,M1375,O1375,Q1375)</f>
        <v>90000</v>
      </c>
      <c r="X1375" s="79"/>
      <c r="Z1375" s="111" t="str">
        <f t="shared" si="1539"/>
        <v>Naik</v>
      </c>
    </row>
    <row r="1376" spans="1:26" ht="16.5" customHeight="1">
      <c r="A1376" s="79"/>
      <c r="B1376" s="95" t="s">
        <v>123</v>
      </c>
      <c r="C1376" s="237" t="s">
        <v>115</v>
      </c>
      <c r="D1376" s="64">
        <f t="shared" si="1531"/>
        <v>120000</v>
      </c>
      <c r="E1376" s="64">
        <v>120000</v>
      </c>
      <c r="F1376" s="64">
        <f t="shared" si="1531"/>
        <v>120000</v>
      </c>
      <c r="G1376" s="64">
        <v>120000</v>
      </c>
      <c r="H1376" s="64">
        <f t="shared" ref="H1376" si="1546">I1260</f>
        <v>120000</v>
      </c>
      <c r="I1376" s="64">
        <v>120000</v>
      </c>
      <c r="J1376" s="64">
        <f t="shared" ref="J1376" si="1547">K1260</f>
        <v>120000</v>
      </c>
      <c r="K1376" s="64">
        <v>120000</v>
      </c>
      <c r="L1376" s="64">
        <f t="shared" ref="L1376" si="1548">M1260</f>
        <v>120000</v>
      </c>
      <c r="M1376" s="64">
        <v>120000</v>
      </c>
      <c r="N1376" s="64">
        <f t="shared" ref="N1376" si="1549">O1260</f>
        <v>120000</v>
      </c>
      <c r="O1376" s="64">
        <v>120000</v>
      </c>
      <c r="P1376" s="64">
        <f t="shared" ref="P1376" si="1550">Q1260</f>
        <v>120000</v>
      </c>
      <c r="Q1376" s="64">
        <v>120000</v>
      </c>
      <c r="R1376" s="64">
        <f t="shared" ref="R1376" si="1551">S1260</f>
        <v>120000</v>
      </c>
      <c r="S1376" s="65">
        <f t="shared" si="1538"/>
        <v>120000</v>
      </c>
      <c r="T1376" s="71">
        <f>SUM(S1376-R1376)</f>
        <v>0</v>
      </c>
      <c r="U1376" s="72">
        <f>AVERAGE(S1376-R1376)/R1376</f>
        <v>0</v>
      </c>
      <c r="V1376" s="73">
        <f>MAX(E1376,G1376,I1376,K1376,M1376,O1376,Q1376)</f>
        <v>120000</v>
      </c>
      <c r="W1376" s="73">
        <f>MIN(E1376,G1376,I1376,K1376,M1376,O1376,Q1376)</f>
        <v>120000</v>
      </c>
      <c r="X1376" s="79"/>
      <c r="Z1376" s="111" t="str">
        <f t="shared" si="1539"/>
        <v>Naik</v>
      </c>
    </row>
    <row r="1377" spans="1:26" ht="16.5" customHeight="1">
      <c r="A1377" s="79"/>
      <c r="B1377" s="95" t="s">
        <v>124</v>
      </c>
      <c r="C1377" s="237" t="s">
        <v>115</v>
      </c>
      <c r="D1377" s="64">
        <f t="shared" si="1531"/>
        <v>125000</v>
      </c>
      <c r="E1377" s="64">
        <v>125000</v>
      </c>
      <c r="F1377" s="64">
        <f t="shared" si="1531"/>
        <v>125000</v>
      </c>
      <c r="G1377" s="64">
        <v>125000</v>
      </c>
      <c r="H1377" s="64">
        <f t="shared" ref="H1377" si="1552">I1261</f>
        <v>125000</v>
      </c>
      <c r="I1377" s="64">
        <v>125000</v>
      </c>
      <c r="J1377" s="64">
        <f t="shared" ref="J1377" si="1553">K1261</f>
        <v>125000</v>
      </c>
      <c r="K1377" s="64">
        <v>125000</v>
      </c>
      <c r="L1377" s="64">
        <f t="shared" ref="L1377" si="1554">M1261</f>
        <v>125000</v>
      </c>
      <c r="M1377" s="64">
        <v>125000</v>
      </c>
      <c r="N1377" s="64">
        <f t="shared" ref="N1377" si="1555">O1261</f>
        <v>125000</v>
      </c>
      <c r="O1377" s="64">
        <v>125000</v>
      </c>
      <c r="P1377" s="64">
        <f t="shared" ref="P1377" si="1556">Q1261</f>
        <v>125000</v>
      </c>
      <c r="Q1377" s="64">
        <v>125000</v>
      </c>
      <c r="R1377" s="64">
        <f t="shared" ref="R1377" si="1557">S1261</f>
        <v>125000</v>
      </c>
      <c r="S1377" s="65">
        <f t="shared" si="1538"/>
        <v>125000</v>
      </c>
      <c r="T1377" s="71">
        <f>SUM(S1377-R1377)</f>
        <v>0</v>
      </c>
      <c r="U1377" s="72">
        <f>AVERAGE(S1377-R1377)/R1377</f>
        <v>0</v>
      </c>
      <c r="V1377" s="73">
        <f>MAX(E1377,G1377,I1377,K1377,M1377,O1377,Q1377)</f>
        <v>125000</v>
      </c>
      <c r="W1377" s="73">
        <f>MIN(E1377,G1377,I1377,K1377,M1377,O1377,Q1377)</f>
        <v>125000</v>
      </c>
      <c r="X1377" s="79"/>
      <c r="Z1377" s="111" t="str">
        <f t="shared" si="1539"/>
        <v>Naik</v>
      </c>
    </row>
    <row r="1378" spans="1:26" ht="16.5" customHeight="1">
      <c r="A1378" s="80"/>
      <c r="B1378" s="79" t="s">
        <v>125</v>
      </c>
      <c r="C1378" s="237" t="s">
        <v>115</v>
      </c>
      <c r="D1378" s="64">
        <f t="shared" si="1531"/>
        <v>125000</v>
      </c>
      <c r="E1378" s="64">
        <v>125000</v>
      </c>
      <c r="F1378" s="64">
        <f t="shared" si="1531"/>
        <v>125000</v>
      </c>
      <c r="G1378" s="64">
        <v>125000</v>
      </c>
      <c r="H1378" s="64">
        <f t="shared" ref="H1378" si="1558">I1262</f>
        <v>125000</v>
      </c>
      <c r="I1378" s="64">
        <v>125000</v>
      </c>
      <c r="J1378" s="64">
        <f t="shared" ref="J1378" si="1559">K1262</f>
        <v>125000</v>
      </c>
      <c r="K1378" s="64">
        <v>125000</v>
      </c>
      <c r="L1378" s="64">
        <f t="shared" ref="L1378" si="1560">M1262</f>
        <v>125000</v>
      </c>
      <c r="M1378" s="64">
        <v>125000</v>
      </c>
      <c r="N1378" s="64">
        <f t="shared" ref="N1378" si="1561">O1262</f>
        <v>125000</v>
      </c>
      <c r="O1378" s="64">
        <v>125000</v>
      </c>
      <c r="P1378" s="64">
        <f t="shared" ref="P1378" si="1562">Q1262</f>
        <v>125000</v>
      </c>
      <c r="Q1378" s="64">
        <v>125000</v>
      </c>
      <c r="R1378" s="64">
        <f t="shared" ref="R1378" si="1563">S1262</f>
        <v>125000</v>
      </c>
      <c r="S1378" s="65">
        <f t="shared" si="1538"/>
        <v>125000</v>
      </c>
      <c r="T1378" s="71">
        <f>SUM(S1378-R1378)</f>
        <v>0</v>
      </c>
      <c r="U1378" s="72">
        <f>AVERAGE(S1378-R1378)/R1378</f>
        <v>0</v>
      </c>
      <c r="V1378" s="98">
        <f>MAX(E1378,G1378,I1378,K1378,M1378,O1378,Q1378)</f>
        <v>125000</v>
      </c>
      <c r="W1378" s="98">
        <f>MIN(E1378,G1378,I1378,K1378,M1378,O1378,Q1378)</f>
        <v>125000</v>
      </c>
      <c r="X1378" s="80"/>
      <c r="Z1378" s="111" t="str">
        <f t="shared" si="1539"/>
        <v>Naik</v>
      </c>
    </row>
    <row r="1379" spans="1:26" ht="16.5" customHeight="1">
      <c r="A1379" s="79">
        <v>7</v>
      </c>
      <c r="B1379" s="95" t="s">
        <v>127</v>
      </c>
      <c r="C1379" s="82"/>
      <c r="D1379" s="83"/>
      <c r="E1379" s="83"/>
      <c r="F1379" s="83"/>
      <c r="G1379" s="83"/>
      <c r="H1379" s="83"/>
      <c r="I1379" s="83"/>
      <c r="J1379" s="83"/>
      <c r="K1379" s="83"/>
      <c r="L1379" s="83"/>
      <c r="M1379" s="83"/>
      <c r="N1379" s="83"/>
      <c r="O1379" s="83"/>
      <c r="P1379" s="83"/>
      <c r="Q1379" s="83"/>
      <c r="R1379" s="83"/>
      <c r="S1379" s="96"/>
      <c r="T1379" s="84"/>
      <c r="U1379" s="85"/>
      <c r="V1379" s="86"/>
      <c r="W1379" s="87"/>
      <c r="X1379" s="88"/>
      <c r="Z1379" s="111" t="str">
        <f t="shared" si="1539"/>
        <v>Naik</v>
      </c>
    </row>
    <row r="1380" spans="1:26" ht="16.5" customHeight="1">
      <c r="A1380" s="79"/>
      <c r="B1380" s="95" t="s">
        <v>128</v>
      </c>
      <c r="C1380" s="234" t="s">
        <v>71</v>
      </c>
      <c r="D1380" s="64">
        <f t="shared" ref="D1380:F1381" si="1564">E1264</f>
        <v>400</v>
      </c>
      <c r="E1380" s="64">
        <v>400</v>
      </c>
      <c r="F1380" s="64">
        <f t="shared" si="1564"/>
        <v>500</v>
      </c>
      <c r="G1380" s="64">
        <v>500</v>
      </c>
      <c r="H1380" s="64">
        <f t="shared" ref="H1380" si="1565">I1264</f>
        <v>390</v>
      </c>
      <c r="I1380" s="64">
        <v>390</v>
      </c>
      <c r="J1380" s="64">
        <f t="shared" ref="J1380" si="1566">K1264</f>
        <v>500</v>
      </c>
      <c r="K1380" s="64">
        <v>500</v>
      </c>
      <c r="L1380" s="64">
        <f t="shared" ref="L1380" si="1567">M1264</f>
        <v>390</v>
      </c>
      <c r="M1380" s="64">
        <v>390</v>
      </c>
      <c r="N1380" s="64">
        <f t="shared" ref="N1380" si="1568">O1264</f>
        <v>500</v>
      </c>
      <c r="O1380" s="64">
        <v>500</v>
      </c>
      <c r="P1380" s="64">
        <f t="shared" ref="P1380" si="1569">Q1264</f>
        <v>390</v>
      </c>
      <c r="Q1380" s="64">
        <v>390</v>
      </c>
      <c r="R1380" s="64">
        <f t="shared" ref="R1380" si="1570">S1264</f>
        <v>438.57142857142856</v>
      </c>
      <c r="S1380" s="65">
        <f>SUM(E1380+G1380+I1380+K1380+M1380+O1380+Q1380)/7</f>
        <v>438.57142857142856</v>
      </c>
      <c r="T1380" s="71">
        <f>SUM(S1380-R1380)</f>
        <v>0</v>
      </c>
      <c r="U1380" s="72">
        <f>AVERAGE(S1380-R1380)/R1380</f>
        <v>0</v>
      </c>
      <c r="V1380" s="73">
        <f>MAX(E1380,G1380,I1380,K1380,M1380,O1380,Q1380)</f>
        <v>500</v>
      </c>
      <c r="W1380" s="73">
        <f>MIN(E1380,G1380,I1380,K1380,M1380,O1380,Q1380)</f>
        <v>390</v>
      </c>
      <c r="X1380" s="79"/>
      <c r="Z1380" s="111" t="str">
        <f t="shared" si="1539"/>
        <v>Naik</v>
      </c>
    </row>
    <row r="1381" spans="1:26" ht="16.5" customHeight="1">
      <c r="A1381" s="79"/>
      <c r="B1381" s="95" t="s">
        <v>129</v>
      </c>
      <c r="C1381" s="234" t="s">
        <v>71</v>
      </c>
      <c r="D1381" s="64">
        <f t="shared" si="1564"/>
        <v>1700</v>
      </c>
      <c r="E1381" s="64">
        <v>1700</v>
      </c>
      <c r="F1381" s="64">
        <f t="shared" si="1564"/>
        <v>1600</v>
      </c>
      <c r="G1381" s="64">
        <v>1600</v>
      </c>
      <c r="H1381" s="64">
        <f t="shared" ref="H1381" si="1571">I1265</f>
        <v>1600</v>
      </c>
      <c r="I1381" s="64">
        <v>1600</v>
      </c>
      <c r="J1381" s="64">
        <f t="shared" ref="J1381" si="1572">K1265</f>
        <v>1600</v>
      </c>
      <c r="K1381" s="64">
        <v>1600</v>
      </c>
      <c r="L1381" s="64">
        <f t="shared" ref="L1381" si="1573">M1265</f>
        <v>1600</v>
      </c>
      <c r="M1381" s="64">
        <v>1600</v>
      </c>
      <c r="N1381" s="64">
        <f t="shared" ref="N1381" si="1574">O1265</f>
        <v>1600</v>
      </c>
      <c r="O1381" s="64">
        <v>1600</v>
      </c>
      <c r="P1381" s="64">
        <f t="shared" ref="P1381" si="1575">Q1265</f>
        <v>1600</v>
      </c>
      <c r="Q1381" s="64">
        <v>1600</v>
      </c>
      <c r="R1381" s="64">
        <f t="shared" ref="R1381" si="1576">S1265</f>
        <v>1614.2857142857142</v>
      </c>
      <c r="S1381" s="65">
        <f>SUM(E1381+G1381+I1381+K1381+M1381+O1381+Q1381)/7</f>
        <v>1614.2857142857142</v>
      </c>
      <c r="T1381" s="71">
        <f>SUM(S1381-R1381)</f>
        <v>0</v>
      </c>
      <c r="U1381" s="72">
        <f>AVERAGE(S1381-R1381)/R1381</f>
        <v>0</v>
      </c>
      <c r="V1381" s="73">
        <f>MAX(E1381,G1381,I1381,K1381,M1381,O1381,Q1381)</f>
        <v>1700</v>
      </c>
      <c r="W1381" s="73">
        <f>MIN(E1381,G1381,I1381,K1381,M1381,O1381,Q1381)</f>
        <v>1600</v>
      </c>
      <c r="X1381" s="79"/>
      <c r="Z1381" s="111" t="str">
        <f t="shared" si="1539"/>
        <v>Naik</v>
      </c>
    </row>
    <row r="1382" spans="1:26" ht="16.5" customHeight="1">
      <c r="A1382" s="79">
        <v>8</v>
      </c>
      <c r="B1382" s="79" t="s">
        <v>130</v>
      </c>
      <c r="C1382" s="82"/>
      <c r="D1382" s="83"/>
      <c r="E1382" s="83"/>
      <c r="F1382" s="83"/>
      <c r="G1382" s="83"/>
      <c r="H1382" s="83"/>
      <c r="I1382" s="83"/>
      <c r="J1382" s="83"/>
      <c r="K1382" s="83"/>
      <c r="L1382" s="83"/>
      <c r="M1382" s="83"/>
      <c r="N1382" s="83"/>
      <c r="O1382" s="83"/>
      <c r="P1382" s="83"/>
      <c r="Q1382" s="83"/>
      <c r="R1382" s="83"/>
      <c r="S1382" s="96"/>
      <c r="T1382" s="84"/>
      <c r="U1382" s="85"/>
      <c r="V1382" s="86"/>
      <c r="W1382" s="87"/>
      <c r="X1382" s="88"/>
      <c r="Z1382" s="111" t="str">
        <f t="shared" si="1539"/>
        <v>Naik</v>
      </c>
    </row>
    <row r="1383" spans="1:26" ht="16.5" customHeight="1">
      <c r="A1383" s="79"/>
      <c r="B1383" s="95" t="s">
        <v>131</v>
      </c>
      <c r="C1383" s="234" t="s">
        <v>132</v>
      </c>
      <c r="D1383" s="64">
        <f t="shared" ref="D1383:F1385" si="1577">E1267</f>
        <v>488500</v>
      </c>
      <c r="E1383" s="64">
        <v>488500</v>
      </c>
      <c r="F1383" s="64">
        <f t="shared" si="1577"/>
        <v>488500</v>
      </c>
      <c r="G1383" s="64">
        <v>488500</v>
      </c>
      <c r="H1383" s="64">
        <f t="shared" ref="H1383" si="1578">I1267</f>
        <v>488500</v>
      </c>
      <c r="I1383" s="64">
        <v>488500</v>
      </c>
      <c r="J1383" s="64">
        <f t="shared" ref="J1383" si="1579">K1267</f>
        <v>488500</v>
      </c>
      <c r="K1383" s="64">
        <v>488500</v>
      </c>
      <c r="L1383" s="64">
        <f t="shared" ref="L1383" si="1580">M1267</f>
        <v>488500</v>
      </c>
      <c r="M1383" s="64">
        <v>488500</v>
      </c>
      <c r="N1383" s="64">
        <f t="shared" ref="N1383" si="1581">O1267</f>
        <v>488500</v>
      </c>
      <c r="O1383" s="64">
        <v>488500</v>
      </c>
      <c r="P1383" s="64">
        <f t="shared" ref="P1383" si="1582">Q1267</f>
        <v>488500</v>
      </c>
      <c r="Q1383" s="64">
        <v>488500</v>
      </c>
      <c r="R1383" s="64">
        <f t="shared" ref="R1383" si="1583">S1267</f>
        <v>488500</v>
      </c>
      <c r="S1383" s="65">
        <f t="shared" ref="S1383:S1385" si="1584">SUM(E1383+G1383+I1383+K1383+M1383+O1383+Q1383)/7</f>
        <v>488500</v>
      </c>
      <c r="T1383" s="92">
        <f>SUM(S1383-R1383)</f>
        <v>0</v>
      </c>
      <c r="U1383" s="94">
        <f>AVERAGE(S1383-R1383)/R1383</f>
        <v>0</v>
      </c>
      <c r="V1383" s="69">
        <f>MAX(E1383,G1383,I1383,K1383,M1383,O1383,Q1383)</f>
        <v>488500</v>
      </c>
      <c r="W1383" s="69">
        <f>MIN(E1383,G1383,I1383,K1383,M1383,O1383,Q1383)</f>
        <v>488500</v>
      </c>
      <c r="X1383" s="79"/>
      <c r="Z1383" s="111" t="str">
        <f t="shared" si="1539"/>
        <v>Naik</v>
      </c>
    </row>
    <row r="1384" spans="1:26" ht="16.5" customHeight="1">
      <c r="A1384" s="79"/>
      <c r="B1384" s="95" t="s">
        <v>133</v>
      </c>
      <c r="C1384" s="234" t="s">
        <v>132</v>
      </c>
      <c r="D1384" s="64">
        <f t="shared" si="1577"/>
        <v>308000</v>
      </c>
      <c r="E1384" s="64">
        <v>308000</v>
      </c>
      <c r="F1384" s="64">
        <f t="shared" si="1577"/>
        <v>308000</v>
      </c>
      <c r="G1384" s="64">
        <v>308000</v>
      </c>
      <c r="H1384" s="64">
        <f t="shared" ref="H1384" si="1585">I1268</f>
        <v>308000</v>
      </c>
      <c r="I1384" s="64">
        <v>308000</v>
      </c>
      <c r="J1384" s="64">
        <f t="shared" ref="J1384" si="1586">K1268</f>
        <v>308000</v>
      </c>
      <c r="K1384" s="64">
        <v>308000</v>
      </c>
      <c r="L1384" s="64">
        <f t="shared" ref="L1384" si="1587">M1268</f>
        <v>308000</v>
      </c>
      <c r="M1384" s="64">
        <v>308000</v>
      </c>
      <c r="N1384" s="64">
        <f t="shared" ref="N1384" si="1588">O1268</f>
        <v>308000</v>
      </c>
      <c r="O1384" s="64">
        <v>308000</v>
      </c>
      <c r="P1384" s="64">
        <f t="shared" ref="P1384" si="1589">Q1268</f>
        <v>308000</v>
      </c>
      <c r="Q1384" s="64">
        <v>308000</v>
      </c>
      <c r="R1384" s="64">
        <f t="shared" ref="R1384" si="1590">S1268</f>
        <v>308000</v>
      </c>
      <c r="S1384" s="65">
        <f t="shared" si="1584"/>
        <v>308000</v>
      </c>
      <c r="T1384" s="71">
        <f>SUM(S1384-R1384)</f>
        <v>0</v>
      </c>
      <c r="U1384" s="72">
        <f>AVERAGE(S1384-R1384)/R1384</f>
        <v>0</v>
      </c>
      <c r="V1384" s="73">
        <f>MAX(E1384,G1384,I1384,K1384,M1384,O1384,Q1384)</f>
        <v>308000</v>
      </c>
      <c r="W1384" s="73">
        <f>MIN(E1384,G1384,I1384,K1384,M1384,O1384,Q1384)</f>
        <v>308000</v>
      </c>
      <c r="X1384" s="79"/>
      <c r="Z1384" s="111" t="str">
        <f t="shared" si="1539"/>
        <v>Naik</v>
      </c>
    </row>
    <row r="1385" spans="1:26" ht="16.5" customHeight="1">
      <c r="A1385" s="79"/>
      <c r="B1385" s="95" t="s">
        <v>134</v>
      </c>
      <c r="C1385" s="234" t="s">
        <v>132</v>
      </c>
      <c r="D1385" s="64">
        <f t="shared" si="1577"/>
        <v>294000</v>
      </c>
      <c r="E1385" s="64">
        <v>294000</v>
      </c>
      <c r="F1385" s="64">
        <f t="shared" si="1577"/>
        <v>294000</v>
      </c>
      <c r="G1385" s="64">
        <v>294000</v>
      </c>
      <c r="H1385" s="64">
        <f t="shared" ref="H1385" si="1591">I1269</f>
        <v>294000</v>
      </c>
      <c r="I1385" s="64">
        <v>294000</v>
      </c>
      <c r="J1385" s="64">
        <f t="shared" ref="J1385" si="1592">K1269</f>
        <v>294000</v>
      </c>
      <c r="K1385" s="64">
        <v>294000</v>
      </c>
      <c r="L1385" s="64">
        <f t="shared" ref="L1385" si="1593">M1269</f>
        <v>294000</v>
      </c>
      <c r="M1385" s="64">
        <v>294000</v>
      </c>
      <c r="N1385" s="64">
        <f t="shared" ref="N1385" si="1594">O1269</f>
        <v>294000</v>
      </c>
      <c r="O1385" s="64">
        <v>294000</v>
      </c>
      <c r="P1385" s="64">
        <f t="shared" ref="P1385" si="1595">Q1269</f>
        <v>294000</v>
      </c>
      <c r="Q1385" s="64">
        <v>294000</v>
      </c>
      <c r="R1385" s="64">
        <f t="shared" ref="R1385" si="1596">S1269</f>
        <v>294000</v>
      </c>
      <c r="S1385" s="65">
        <f t="shared" si="1584"/>
        <v>294000</v>
      </c>
      <c r="T1385" s="71">
        <f>SUM(S1385-R1385)</f>
        <v>0</v>
      </c>
      <c r="U1385" s="72">
        <f>AVERAGE(S1385-R1385)/R1385</f>
        <v>0</v>
      </c>
      <c r="V1385" s="73">
        <f>MAX(E1385,G1385,I1385,K1385,M1385,O1385,Q1385)</f>
        <v>294000</v>
      </c>
      <c r="W1385" s="73">
        <f>MIN(E1385,G1385,I1385,K1385,M1385,O1385,Q1385)</f>
        <v>294000</v>
      </c>
      <c r="X1385" s="79"/>
      <c r="Z1385" s="111" t="str">
        <f t="shared" si="1539"/>
        <v>Naik</v>
      </c>
    </row>
    <row r="1386" spans="1:26" ht="16.5" customHeight="1">
      <c r="A1386" s="126"/>
      <c r="B1386" s="126"/>
      <c r="C1386" s="126"/>
      <c r="D1386" s="126"/>
      <c r="E1386" s="126"/>
      <c r="F1386" s="126"/>
      <c r="G1386" s="126"/>
      <c r="H1386" s="126"/>
      <c r="I1386" s="126"/>
      <c r="J1386" s="126"/>
      <c r="K1386" s="126"/>
      <c r="L1386" s="126"/>
      <c r="M1386" s="126"/>
      <c r="N1386" s="126"/>
      <c r="O1386" s="126"/>
      <c r="P1386" s="126"/>
      <c r="Q1386" s="126"/>
      <c r="R1386" s="126"/>
      <c r="S1386" s="126"/>
      <c r="T1386" s="126"/>
      <c r="U1386" s="126"/>
      <c r="V1386" s="126"/>
      <c r="W1386" s="126"/>
      <c r="X1386" s="126"/>
    </row>
    <row r="1387" spans="1:26" ht="16.5" customHeight="1">
      <c r="A1387" s="126"/>
      <c r="B1387" s="126"/>
      <c r="C1387" s="126"/>
      <c r="D1387" s="126"/>
      <c r="E1387" s="126"/>
      <c r="F1387" s="126"/>
      <c r="G1387" s="126"/>
      <c r="H1387" s="126"/>
      <c r="I1387" s="126"/>
      <c r="J1387" s="126"/>
      <c r="K1387" s="126"/>
      <c r="L1387" s="126"/>
      <c r="M1387" s="126"/>
      <c r="N1387" s="126"/>
      <c r="O1387" s="126"/>
      <c r="P1387" s="126"/>
      <c r="Q1387" s="126"/>
      <c r="R1387" s="272" t="s">
        <v>208</v>
      </c>
      <c r="S1387" s="272"/>
      <c r="T1387" s="272"/>
      <c r="U1387" s="272"/>
      <c r="V1387" s="272"/>
      <c r="W1387" s="126"/>
      <c r="X1387" s="126"/>
    </row>
    <row r="1388" spans="1:26" ht="16.5" customHeight="1">
      <c r="A1388" s="126"/>
      <c r="B1388" s="126"/>
      <c r="C1388" s="126"/>
      <c r="D1388" s="126"/>
      <c r="E1388" s="126"/>
      <c r="F1388" s="126"/>
      <c r="G1388" s="126"/>
      <c r="H1388" s="126"/>
      <c r="I1388" s="126"/>
      <c r="J1388" s="126"/>
      <c r="K1388" s="126"/>
      <c r="L1388" s="126"/>
      <c r="M1388" s="126"/>
      <c r="N1388" s="126"/>
      <c r="O1388" s="126"/>
      <c r="P1388" s="126"/>
      <c r="Q1388" s="126"/>
      <c r="R1388" s="272" t="s">
        <v>136</v>
      </c>
      <c r="S1388" s="272"/>
      <c r="T1388" s="272"/>
      <c r="U1388" s="272"/>
      <c r="V1388" s="272"/>
      <c r="W1388" s="126"/>
      <c r="X1388" s="126"/>
    </row>
    <row r="1389" spans="1:26" ht="16.5" customHeight="1">
      <c r="Q1389" s="126"/>
      <c r="R1389" s="272" t="s">
        <v>137</v>
      </c>
      <c r="S1389" s="272"/>
      <c r="T1389" s="272"/>
      <c r="U1389" s="272"/>
      <c r="V1389" s="272"/>
    </row>
    <row r="1390" spans="1:26" ht="16.5" customHeight="1">
      <c r="Q1390" s="126"/>
      <c r="R1390" s="219"/>
      <c r="S1390" s="219"/>
      <c r="T1390" s="219"/>
      <c r="U1390" s="219"/>
      <c r="V1390" s="219"/>
      <c r="W1390" s="126"/>
      <c r="X1390" s="126"/>
    </row>
    <row r="1391" spans="1:26" ht="16.5" customHeight="1">
      <c r="F1391" s="157"/>
      <c r="K1391" s="111" t="s">
        <v>88</v>
      </c>
      <c r="R1391" s="219"/>
      <c r="S1391" s="219"/>
      <c r="T1391" s="219"/>
      <c r="U1391" s="219"/>
      <c r="V1391" s="219"/>
      <c r="W1391" s="158"/>
      <c r="X1391" s="126"/>
    </row>
    <row r="1392" spans="1:26" ht="16.5" customHeight="1">
      <c r="F1392" s="157"/>
      <c r="Q1392" s="126"/>
      <c r="R1392" s="219"/>
      <c r="S1392" s="219"/>
      <c r="T1392" s="219"/>
      <c r="U1392" s="219" t="s">
        <v>138</v>
      </c>
      <c r="V1392" s="220"/>
      <c r="W1392" s="123"/>
      <c r="X1392" s="123"/>
    </row>
    <row r="1393" spans="1:24" ht="16.5" customHeight="1">
      <c r="A1393" s="126"/>
      <c r="B1393" s="126"/>
      <c r="C1393" s="126"/>
      <c r="D1393" s="126"/>
      <c r="E1393" s="126"/>
      <c r="F1393" s="157"/>
      <c r="G1393" s="126"/>
      <c r="H1393" s="126"/>
      <c r="I1393" s="126"/>
      <c r="Q1393" s="126"/>
      <c r="R1393" s="273" t="s">
        <v>139</v>
      </c>
      <c r="S1393" s="273"/>
      <c r="T1393" s="273"/>
      <c r="U1393" s="273"/>
      <c r="V1393" s="273"/>
      <c r="W1393" s="159"/>
      <c r="X1393" s="159"/>
    </row>
    <row r="1394" spans="1:24" ht="16.5" customHeight="1">
      <c r="A1394" s="126"/>
      <c r="B1394" s="126"/>
      <c r="C1394" s="126"/>
      <c r="D1394" s="126"/>
      <c r="E1394" s="126"/>
      <c r="F1394" s="126"/>
      <c r="G1394" s="126"/>
      <c r="H1394" s="126"/>
      <c r="I1394" s="126"/>
      <c r="Q1394" s="126"/>
      <c r="R1394" s="272" t="s">
        <v>140</v>
      </c>
      <c r="S1394" s="272"/>
      <c r="T1394" s="272"/>
      <c r="U1394" s="272"/>
      <c r="V1394" s="272"/>
    </row>
    <row r="1395" spans="1:24" ht="16.5" customHeight="1">
      <c r="A1395" s="126"/>
      <c r="B1395" s="126"/>
      <c r="C1395" s="126"/>
      <c r="D1395" s="126"/>
      <c r="E1395" s="126"/>
      <c r="F1395" s="126"/>
      <c r="G1395" s="126"/>
      <c r="H1395" s="126"/>
      <c r="I1395" s="126"/>
      <c r="Q1395" s="126"/>
      <c r="R1395" s="272" t="s">
        <v>141</v>
      </c>
      <c r="S1395" s="272"/>
      <c r="T1395" s="272"/>
      <c r="U1395" s="272"/>
      <c r="V1395" s="272"/>
    </row>
    <row r="1396" spans="1:24" ht="16.5" customHeight="1">
      <c r="A1396" s="126"/>
      <c r="B1396" s="126"/>
      <c r="C1396" s="126"/>
      <c r="D1396" s="126"/>
      <c r="E1396" s="126"/>
      <c r="F1396" s="126"/>
      <c r="G1396" s="126"/>
      <c r="H1396" s="126"/>
      <c r="I1396" s="126"/>
      <c r="Q1396" s="126"/>
    </row>
    <row r="1397" spans="1:24" ht="16.5" customHeight="1">
      <c r="A1397" s="126"/>
      <c r="B1397" s="126"/>
      <c r="C1397" s="126"/>
      <c r="D1397" s="126"/>
      <c r="E1397" s="126"/>
      <c r="F1397" s="126"/>
      <c r="G1397" s="126"/>
      <c r="H1397" s="126"/>
      <c r="I1397" s="126"/>
      <c r="Q1397" s="126"/>
    </row>
    <row r="1398" spans="1:24" ht="16.5" customHeight="1">
      <c r="A1398" s="274" t="s">
        <v>0</v>
      </c>
      <c r="B1398" s="274"/>
      <c r="C1398" s="274"/>
      <c r="D1398" s="274"/>
      <c r="E1398" s="274"/>
      <c r="F1398" s="274"/>
      <c r="G1398" s="274"/>
      <c r="H1398" s="274"/>
      <c r="I1398" s="274"/>
      <c r="J1398" s="274"/>
      <c r="K1398" s="274"/>
      <c r="L1398" s="274"/>
      <c r="M1398" s="274"/>
      <c r="N1398" s="274"/>
      <c r="O1398" s="274"/>
      <c r="P1398" s="274"/>
      <c r="Q1398" s="274"/>
      <c r="R1398" s="274"/>
      <c r="S1398" s="274"/>
      <c r="T1398" s="274"/>
      <c r="U1398" s="274"/>
      <c r="V1398" s="274"/>
      <c r="W1398" s="274"/>
      <c r="X1398" s="274"/>
    </row>
    <row r="1399" spans="1:24" ht="16.5" customHeight="1">
      <c r="A1399" s="122" t="s">
        <v>1</v>
      </c>
      <c r="B1399" s="275" t="s">
        <v>2</v>
      </c>
      <c r="C1399" s="275"/>
      <c r="D1399" s="221"/>
      <c r="E1399" s="221"/>
      <c r="F1399" s="221"/>
      <c r="G1399" s="221"/>
      <c r="H1399" s="221"/>
      <c r="I1399" s="221"/>
      <c r="J1399" s="221"/>
      <c r="K1399" s="221"/>
      <c r="L1399" s="221"/>
      <c r="M1399" s="221"/>
      <c r="N1399" s="221"/>
      <c r="O1399" s="221"/>
      <c r="P1399" s="221"/>
      <c r="Q1399" s="221"/>
      <c r="R1399" s="221"/>
      <c r="S1399" s="221"/>
      <c r="T1399" s="221"/>
      <c r="U1399" s="113"/>
      <c r="V1399" s="221"/>
      <c r="W1399" s="221"/>
      <c r="X1399" s="221"/>
    </row>
    <row r="1400" spans="1:24" ht="16.5" customHeight="1">
      <c r="A1400" s="113"/>
      <c r="B1400" s="123" t="s">
        <v>3</v>
      </c>
      <c r="C1400" s="124" t="s">
        <v>211</v>
      </c>
      <c r="D1400" s="125"/>
      <c r="E1400" s="113"/>
      <c r="F1400" s="113"/>
      <c r="G1400" s="113"/>
      <c r="H1400" s="113"/>
      <c r="I1400" s="113"/>
      <c r="J1400" s="113"/>
      <c r="K1400" s="113"/>
      <c r="L1400" s="113"/>
      <c r="M1400" s="113"/>
      <c r="N1400" s="113"/>
      <c r="O1400" s="113"/>
      <c r="P1400" s="113"/>
      <c r="Q1400" s="113"/>
      <c r="V1400" s="126"/>
      <c r="W1400" s="126"/>
      <c r="X1400" s="126"/>
    </row>
    <row r="1401" spans="1:24" ht="16.5" customHeight="1">
      <c r="A1401" s="113"/>
      <c r="B1401" s="111" t="s">
        <v>5</v>
      </c>
      <c r="C1401" s="123" t="s">
        <v>212</v>
      </c>
      <c r="V1401" s="126"/>
      <c r="W1401" s="126"/>
      <c r="X1401" s="126"/>
    </row>
    <row r="1402" spans="1:24" ht="16.5" customHeight="1">
      <c r="A1402" s="276" t="s">
        <v>7</v>
      </c>
      <c r="B1402" s="80"/>
      <c r="C1402" s="112"/>
      <c r="D1402" s="279" t="s">
        <v>8</v>
      </c>
      <c r="E1402" s="280"/>
      <c r="F1402" s="280"/>
      <c r="G1402" s="280"/>
      <c r="H1402" s="280"/>
      <c r="I1402" s="280"/>
      <c r="J1402" s="280"/>
      <c r="K1402" s="280"/>
      <c r="L1402" s="280"/>
      <c r="M1402" s="280"/>
      <c r="N1402" s="280"/>
      <c r="O1402" s="280"/>
      <c r="P1402" s="280"/>
      <c r="Q1402" s="281"/>
      <c r="R1402" s="282" t="s">
        <v>9</v>
      </c>
      <c r="S1402" s="283"/>
      <c r="T1402" s="283"/>
      <c r="U1402" s="284"/>
      <c r="V1402" s="288" t="s">
        <v>10</v>
      </c>
      <c r="W1402" s="289"/>
      <c r="X1402" s="269" t="s">
        <v>11</v>
      </c>
    </row>
    <row r="1403" spans="1:24" ht="16.5" customHeight="1">
      <c r="A1403" s="277"/>
      <c r="B1403" s="237" t="s">
        <v>12</v>
      </c>
      <c r="C1403" s="107"/>
      <c r="D1403" s="279" t="s">
        <v>13</v>
      </c>
      <c r="E1403" s="281"/>
      <c r="F1403" s="279" t="s">
        <v>14</v>
      </c>
      <c r="G1403" s="281"/>
      <c r="H1403" s="279" t="s">
        <v>15</v>
      </c>
      <c r="I1403" s="281"/>
      <c r="J1403" s="279" t="s">
        <v>16</v>
      </c>
      <c r="K1403" s="281"/>
      <c r="L1403" s="279" t="s">
        <v>17</v>
      </c>
      <c r="M1403" s="281"/>
      <c r="N1403" s="279" t="s">
        <v>18</v>
      </c>
      <c r="O1403" s="281"/>
      <c r="P1403" s="279" t="s">
        <v>19</v>
      </c>
      <c r="Q1403" s="281"/>
      <c r="R1403" s="285"/>
      <c r="S1403" s="286"/>
      <c r="T1403" s="286"/>
      <c r="U1403" s="287"/>
      <c r="V1403" s="285"/>
      <c r="W1403" s="287"/>
      <c r="X1403" s="290"/>
    </row>
    <row r="1404" spans="1:24" ht="16.5" customHeight="1">
      <c r="A1404" s="277"/>
      <c r="B1404" s="237" t="s">
        <v>20</v>
      </c>
      <c r="C1404" s="107" t="s">
        <v>21</v>
      </c>
      <c r="D1404" s="216" t="s">
        <v>22</v>
      </c>
      <c r="E1404" s="216" t="s">
        <v>22</v>
      </c>
      <c r="F1404" s="216" t="s">
        <v>22</v>
      </c>
      <c r="G1404" s="216" t="s">
        <v>22</v>
      </c>
      <c r="H1404" s="216" t="s">
        <v>22</v>
      </c>
      <c r="I1404" s="216" t="s">
        <v>22</v>
      </c>
      <c r="J1404" s="216" t="s">
        <v>22</v>
      </c>
      <c r="K1404" s="216" t="s">
        <v>22</v>
      </c>
      <c r="L1404" s="216" t="s">
        <v>22</v>
      </c>
      <c r="M1404" s="216" t="s">
        <v>22</v>
      </c>
      <c r="N1404" s="216" t="s">
        <v>22</v>
      </c>
      <c r="O1404" s="216" t="s">
        <v>22</v>
      </c>
      <c r="P1404" s="216" t="s">
        <v>22</v>
      </c>
      <c r="Q1404" s="216" t="s">
        <v>22</v>
      </c>
      <c r="R1404" s="216" t="s">
        <v>22</v>
      </c>
      <c r="S1404" s="216" t="s">
        <v>22</v>
      </c>
      <c r="T1404" s="216" t="s">
        <v>23</v>
      </c>
      <c r="U1404" s="216" t="s">
        <v>24</v>
      </c>
      <c r="V1404" s="269" t="s">
        <v>25</v>
      </c>
      <c r="W1404" s="269" t="s">
        <v>26</v>
      </c>
      <c r="X1404" s="290"/>
    </row>
    <row r="1405" spans="1:24" ht="16.5" customHeight="1">
      <c r="A1405" s="277"/>
      <c r="B1405" s="237" t="s">
        <v>27</v>
      </c>
      <c r="C1405" s="107" t="s">
        <v>28</v>
      </c>
      <c r="D1405" s="61" t="s">
        <v>206</v>
      </c>
      <c r="E1405" s="61" t="s">
        <v>206</v>
      </c>
      <c r="F1405" s="61" t="s">
        <v>206</v>
      </c>
      <c r="G1405" s="61" t="s">
        <v>206</v>
      </c>
      <c r="H1405" s="61" t="s">
        <v>206</v>
      </c>
      <c r="I1405" s="61" t="s">
        <v>206</v>
      </c>
      <c r="J1405" s="61" t="s">
        <v>206</v>
      </c>
      <c r="K1405" s="61" t="s">
        <v>206</v>
      </c>
      <c r="L1405" s="61" t="s">
        <v>206</v>
      </c>
      <c r="M1405" s="61" t="s">
        <v>206</v>
      </c>
      <c r="N1405" s="61" t="s">
        <v>206</v>
      </c>
      <c r="O1405" s="61" t="s">
        <v>206</v>
      </c>
      <c r="P1405" s="61" t="s">
        <v>206</v>
      </c>
      <c r="Q1405" s="61" t="s">
        <v>206</v>
      </c>
      <c r="R1405" s="61" t="s">
        <v>206</v>
      </c>
      <c r="S1405" s="61" t="s">
        <v>206</v>
      </c>
      <c r="T1405" s="237"/>
      <c r="U1405" s="237"/>
      <c r="V1405" s="270"/>
      <c r="W1405" s="270"/>
      <c r="X1405" s="290"/>
    </row>
    <row r="1406" spans="1:24" ht="16.5" customHeight="1">
      <c r="A1406" s="278"/>
      <c r="B1406" s="114"/>
      <c r="C1406" s="238"/>
      <c r="D1406" s="63" t="str">
        <f>$C1284</f>
        <v>23-03-2015</v>
      </c>
      <c r="E1406" s="116" t="str">
        <f>C1400</f>
        <v>30-03-2015</v>
      </c>
      <c r="F1406" s="63" t="str">
        <f>$C1284</f>
        <v>23-03-2015</v>
      </c>
      <c r="G1406" s="116" t="str">
        <f>E1406</f>
        <v>30-03-2015</v>
      </c>
      <c r="H1406" s="63" t="str">
        <f>$C1284</f>
        <v>23-03-2015</v>
      </c>
      <c r="I1406" s="116" t="str">
        <f>G1406</f>
        <v>30-03-2015</v>
      </c>
      <c r="J1406" s="63" t="str">
        <f>$C1284</f>
        <v>23-03-2015</v>
      </c>
      <c r="K1406" s="116" t="str">
        <f>I1406</f>
        <v>30-03-2015</v>
      </c>
      <c r="L1406" s="63" t="str">
        <f>$C1284</f>
        <v>23-03-2015</v>
      </c>
      <c r="M1406" s="116" t="str">
        <f>K1406</f>
        <v>30-03-2015</v>
      </c>
      <c r="N1406" s="63" t="str">
        <f>$C1284</f>
        <v>23-03-2015</v>
      </c>
      <c r="O1406" s="116" t="str">
        <f>M1406</f>
        <v>30-03-2015</v>
      </c>
      <c r="P1406" s="63" t="str">
        <f>$C1284</f>
        <v>23-03-2015</v>
      </c>
      <c r="Q1406" s="116" t="str">
        <f>O1406</f>
        <v>30-03-2015</v>
      </c>
      <c r="R1406" s="116" t="str">
        <f>P1406</f>
        <v>23-03-2015</v>
      </c>
      <c r="S1406" s="116" t="str">
        <f>Q1406</f>
        <v>30-03-2015</v>
      </c>
      <c r="T1406" s="62" t="s">
        <v>32</v>
      </c>
      <c r="U1406" s="217"/>
      <c r="V1406" s="228" t="s">
        <v>32</v>
      </c>
      <c r="W1406" s="226" t="s">
        <v>32</v>
      </c>
      <c r="X1406" s="270"/>
    </row>
    <row r="1407" spans="1:24" ht="16.5" customHeight="1">
      <c r="A1407" s="242">
        <v>1</v>
      </c>
      <c r="B1407" s="128">
        <v>2</v>
      </c>
      <c r="C1407" s="129">
        <v>3</v>
      </c>
      <c r="D1407" s="242">
        <v>4</v>
      </c>
      <c r="E1407" s="128">
        <v>5</v>
      </c>
      <c r="F1407" s="130" t="s">
        <v>33</v>
      </c>
      <c r="G1407" s="130" t="s">
        <v>34</v>
      </c>
      <c r="H1407" s="130" t="s">
        <v>35</v>
      </c>
      <c r="I1407" s="131">
        <v>9</v>
      </c>
      <c r="J1407" s="131">
        <v>10</v>
      </c>
      <c r="K1407" s="132" t="s">
        <v>36</v>
      </c>
      <c r="L1407" s="131">
        <v>12</v>
      </c>
      <c r="M1407" s="131">
        <v>13</v>
      </c>
      <c r="N1407" s="131">
        <v>14</v>
      </c>
      <c r="O1407" s="131">
        <v>15</v>
      </c>
      <c r="P1407" s="131">
        <v>16</v>
      </c>
      <c r="Q1407" s="131">
        <v>17</v>
      </c>
      <c r="R1407" s="131">
        <v>18</v>
      </c>
      <c r="S1407" s="131">
        <v>19</v>
      </c>
      <c r="T1407" s="131">
        <v>20</v>
      </c>
      <c r="U1407" s="168">
        <v>21</v>
      </c>
      <c r="V1407" s="133">
        <v>22</v>
      </c>
      <c r="W1407" s="134">
        <v>23</v>
      </c>
      <c r="X1407" s="133">
        <v>24</v>
      </c>
    </row>
    <row r="1408" spans="1:24" ht="16.5" customHeight="1">
      <c r="A1408" s="105">
        <v>1</v>
      </c>
      <c r="B1408" s="136" t="s">
        <v>37</v>
      </c>
      <c r="C1408" s="227" t="s">
        <v>38</v>
      </c>
      <c r="D1408" s="65">
        <f>SUM(E1292)</f>
        <v>10600</v>
      </c>
      <c r="E1408" s="65">
        <v>8700</v>
      </c>
      <c r="F1408" s="65">
        <f>SUM(G1292)</f>
        <v>10000</v>
      </c>
      <c r="G1408" s="65">
        <v>7500</v>
      </c>
      <c r="H1408" s="65">
        <f>SUM(I1292)</f>
        <v>8500</v>
      </c>
      <c r="I1408" s="65">
        <v>9000</v>
      </c>
      <c r="J1408" s="65">
        <f>SUM(K1292)</f>
        <v>7500</v>
      </c>
      <c r="K1408" s="65">
        <v>7500</v>
      </c>
      <c r="L1408" s="65">
        <f>SUM(M1292)</f>
        <v>7500</v>
      </c>
      <c r="M1408" s="65">
        <v>7500</v>
      </c>
      <c r="N1408" s="65">
        <f>SUM(O1292)</f>
        <v>10000</v>
      </c>
      <c r="O1408" s="65">
        <v>8500</v>
      </c>
      <c r="P1408" s="65">
        <f>SUM(Q1292)</f>
        <v>9000</v>
      </c>
      <c r="Q1408" s="65">
        <v>9000</v>
      </c>
      <c r="R1408" s="101">
        <f t="shared" ref="R1408:R1409" si="1597">SUM(D1408+F1408+H1408+J1408+L1408+N1408+P1408)/7</f>
        <v>9014.2857142857138</v>
      </c>
      <c r="S1408" s="66">
        <f>SUM(E1408+G1408+I1408+K1408+M1408+O1408+Q1408)/7</f>
        <v>8242.8571428571431</v>
      </c>
      <c r="T1408" s="71">
        <f>SUM(S1408-R1408)</f>
        <v>-771.42857142857065</v>
      </c>
      <c r="U1408" s="102">
        <f>AVERAGE(S1408-R1408)/R1408</f>
        <v>-8.5578446909667108E-2</v>
      </c>
      <c r="V1408" s="103">
        <f>MAX(E1408,G1408,I1408,K1408,M1408,O1408,Q1408)</f>
        <v>9000</v>
      </c>
      <c r="W1408" s="104">
        <f>MIN(E1408,G1408,I1408,K1408,M1408,O1408,Q1408)</f>
        <v>7500</v>
      </c>
      <c r="X1408" s="79"/>
    </row>
    <row r="1409" spans="1:24" ht="16.5" customHeight="1">
      <c r="A1409" s="105">
        <v>2</v>
      </c>
      <c r="B1409" s="106" t="s">
        <v>39</v>
      </c>
      <c r="C1409" s="107" t="s">
        <v>38</v>
      </c>
      <c r="D1409" s="65">
        <f>SUM(E1293)</f>
        <v>12000</v>
      </c>
      <c r="E1409" s="66">
        <v>12000</v>
      </c>
      <c r="F1409" s="65">
        <f>SUM(G1293)</f>
        <v>11000</v>
      </c>
      <c r="G1409" s="66">
        <v>11500</v>
      </c>
      <c r="H1409" s="65">
        <f>SUM(I1293)</f>
        <v>11000</v>
      </c>
      <c r="I1409" s="66">
        <v>11000</v>
      </c>
      <c r="J1409" s="65">
        <f>SUM(K1293)</f>
        <v>11000</v>
      </c>
      <c r="K1409" s="66">
        <v>11000</v>
      </c>
      <c r="L1409" s="65">
        <f>SUM(M1293)</f>
        <v>13000</v>
      </c>
      <c r="M1409" s="66">
        <v>13000</v>
      </c>
      <c r="N1409" s="65">
        <f>SUM(O1293)</f>
        <v>11000</v>
      </c>
      <c r="O1409" s="66">
        <v>11500</v>
      </c>
      <c r="P1409" s="65">
        <f>SUM(Q1293)</f>
        <v>11000</v>
      </c>
      <c r="Q1409" s="66">
        <v>11000</v>
      </c>
      <c r="R1409" s="101">
        <f t="shared" si="1597"/>
        <v>11428.571428571429</v>
      </c>
      <c r="S1409" s="66">
        <f>SUM(E1409+G1409+I1409+K1409+M1409+O1409+Q1409)/7</f>
        <v>11571.428571428571</v>
      </c>
      <c r="T1409" s="75">
        <f>SUM(S1409-R1409)</f>
        <v>142.8571428571413</v>
      </c>
      <c r="U1409" s="76">
        <f>AVERAGE(S1409-R1409)/R1409</f>
        <v>1.2499999999999862E-2</v>
      </c>
      <c r="V1409" s="108">
        <f>MAX(E1409,G1409,I1409,K1409,M1409,O1409,Q1409)</f>
        <v>13000</v>
      </c>
      <c r="W1409" s="109">
        <f>MIN(E1409,G1409,I1409,K1409,M1409,O1409,Q1409)</f>
        <v>11000</v>
      </c>
      <c r="X1409" s="79"/>
    </row>
    <row r="1410" spans="1:24" ht="16.5" customHeight="1">
      <c r="A1410" s="237">
        <v>3</v>
      </c>
      <c r="B1410" s="139" t="s">
        <v>40</v>
      </c>
      <c r="C1410" s="82"/>
      <c r="D1410" s="82"/>
      <c r="E1410" s="83"/>
      <c r="F1410" s="82"/>
      <c r="G1410" s="83"/>
      <c r="H1410" s="82"/>
      <c r="I1410" s="83"/>
      <c r="J1410" s="82"/>
      <c r="K1410" s="83"/>
      <c r="L1410" s="82"/>
      <c r="M1410" s="83"/>
      <c r="N1410" s="82"/>
      <c r="O1410" s="83"/>
      <c r="P1410" s="82"/>
      <c r="Q1410" s="83"/>
      <c r="R1410" s="82"/>
      <c r="S1410" s="84"/>
      <c r="T1410" s="84"/>
      <c r="U1410" s="85"/>
      <c r="V1410" s="171"/>
      <c r="W1410" s="172"/>
      <c r="X1410" s="88"/>
    </row>
    <row r="1411" spans="1:24" ht="16.5" customHeight="1">
      <c r="A1411" s="105"/>
      <c r="B1411" s="140" t="s">
        <v>175</v>
      </c>
      <c r="C1411" s="227" t="s">
        <v>154</v>
      </c>
      <c r="D1411" s="65">
        <f>SUM(E1295)</f>
        <v>12500</v>
      </c>
      <c r="E1411" s="64">
        <v>12500</v>
      </c>
      <c r="F1411" s="65">
        <f>SUM(G1295)</f>
        <v>12000</v>
      </c>
      <c r="G1411" s="64">
        <v>12000</v>
      </c>
      <c r="H1411" s="65">
        <f>SUM(I1295)</f>
        <v>13000</v>
      </c>
      <c r="I1411" s="64">
        <v>13000</v>
      </c>
      <c r="J1411" s="65">
        <f>SUM(K1295)</f>
        <v>13500</v>
      </c>
      <c r="K1411" s="64">
        <v>13500</v>
      </c>
      <c r="L1411" s="65">
        <f>SUM(M1295)</f>
        <v>14000</v>
      </c>
      <c r="M1411" s="64">
        <v>14000</v>
      </c>
      <c r="N1411" s="65">
        <f>SUM(O1295)</f>
        <v>13000</v>
      </c>
      <c r="O1411" s="64">
        <v>13000</v>
      </c>
      <c r="P1411" s="65">
        <f>SUM(Q1295)</f>
        <v>14000</v>
      </c>
      <c r="Q1411" s="64">
        <v>14000</v>
      </c>
      <c r="R1411" s="101">
        <f>SUM(D1411+F1411+H1411+J1411+L1411+N1411+P1411)/7</f>
        <v>13142.857142857143</v>
      </c>
      <c r="S1411" s="64">
        <f>SUM(E1411+G1411+I1411+K1411+M1411+O1411+Q1411)/7</f>
        <v>13142.857142857143</v>
      </c>
      <c r="T1411" s="92">
        <f>SUM(S1411-R1411)</f>
        <v>0</v>
      </c>
      <c r="U1411" s="93">
        <f>AVERAGE(S1411-R1411)/R1411</f>
        <v>0</v>
      </c>
      <c r="V1411" s="173">
        <f>MAX(E1411,G1411,I1411,K1411,M1411,O1411,Q1411)</f>
        <v>14000</v>
      </c>
      <c r="W1411" s="174">
        <f>MIN(E1411,G1411,I1411,K1411,M1411,O1411,Q1411)</f>
        <v>12000</v>
      </c>
      <c r="X1411" s="79"/>
    </row>
    <row r="1412" spans="1:24" ht="16.5" customHeight="1">
      <c r="A1412" s="242">
        <v>4</v>
      </c>
      <c r="B1412" s="106" t="s">
        <v>43</v>
      </c>
      <c r="C1412" s="82"/>
      <c r="D1412" s="82"/>
      <c r="E1412" s="83"/>
      <c r="F1412" s="82"/>
      <c r="G1412" s="83"/>
      <c r="H1412" s="82"/>
      <c r="I1412" s="83"/>
      <c r="J1412" s="82"/>
      <c r="K1412" s="83"/>
      <c r="L1412" s="82"/>
      <c r="M1412" s="83"/>
      <c r="N1412" s="82"/>
      <c r="O1412" s="83"/>
      <c r="P1412" s="82"/>
      <c r="Q1412" s="83"/>
      <c r="R1412" s="82"/>
      <c r="S1412" s="84"/>
      <c r="T1412" s="84"/>
      <c r="U1412" s="85"/>
      <c r="V1412" s="171"/>
      <c r="W1412" s="172"/>
      <c r="X1412" s="79"/>
    </row>
    <row r="1413" spans="1:24" ht="16.5" customHeight="1">
      <c r="A1413" s="242"/>
      <c r="B1413" s="78" t="s">
        <v>44</v>
      </c>
      <c r="C1413" s="100" t="s">
        <v>38</v>
      </c>
      <c r="D1413" s="65">
        <f>SUM(E1297)</f>
        <v>7500</v>
      </c>
      <c r="E1413" s="64">
        <v>7500</v>
      </c>
      <c r="F1413" s="65">
        <f>SUM(G1297)</f>
        <v>10000</v>
      </c>
      <c r="G1413" s="64">
        <v>10000</v>
      </c>
      <c r="H1413" s="65">
        <f>SUM(I1297)</f>
        <v>7000</v>
      </c>
      <c r="I1413" s="64">
        <v>7000</v>
      </c>
      <c r="J1413" s="65">
        <f>SUM(K1297)</f>
        <v>7500</v>
      </c>
      <c r="K1413" s="64">
        <v>7500</v>
      </c>
      <c r="L1413" s="65">
        <f>SUM(M1297)</f>
        <v>10000</v>
      </c>
      <c r="M1413" s="64">
        <v>10000</v>
      </c>
      <c r="N1413" s="65">
        <f>SUM(O1297)</f>
        <v>7500</v>
      </c>
      <c r="O1413" s="64">
        <v>7500</v>
      </c>
      <c r="P1413" s="65">
        <f>SUM(Q1297)</f>
        <v>10000</v>
      </c>
      <c r="Q1413" s="64">
        <v>10000</v>
      </c>
      <c r="R1413" s="101">
        <f>SUM(D1413+F1413+H1413+J1413+L1413+N1413+P1413)/7</f>
        <v>8500</v>
      </c>
      <c r="S1413" s="64">
        <f>SUM(E1413+G1413+I1413+K1413+M1413+O1413+Q1413)/7</f>
        <v>8500</v>
      </c>
      <c r="T1413" s="92">
        <f>SUM(S1413-R1413)</f>
        <v>0</v>
      </c>
      <c r="U1413" s="93">
        <f>AVERAGE(S1413-R1413)/R1413</f>
        <v>0</v>
      </c>
      <c r="V1413" s="173">
        <f>MAX(E1413,G1413,I1413,K1413,M1413,O1413,Q1413)</f>
        <v>10000</v>
      </c>
      <c r="W1413" s="174">
        <f>MIN(E1413,G1413,I1413,K1413,M1413,O1413,Q1413)</f>
        <v>7000</v>
      </c>
      <c r="X1413" s="79"/>
    </row>
    <row r="1414" spans="1:24" ht="16.5" customHeight="1">
      <c r="A1414" s="237">
        <v>5</v>
      </c>
      <c r="B1414" s="143" t="s">
        <v>45</v>
      </c>
      <c r="C1414" s="82"/>
      <c r="D1414" s="82"/>
      <c r="E1414" s="83"/>
      <c r="F1414" s="82"/>
      <c r="G1414" s="83"/>
      <c r="H1414" s="82"/>
      <c r="I1414" s="83"/>
      <c r="J1414" s="82"/>
      <c r="K1414" s="83"/>
      <c r="L1414" s="82"/>
      <c r="M1414" s="83"/>
      <c r="N1414" s="82"/>
      <c r="O1414" s="83"/>
      <c r="P1414" s="82"/>
      <c r="Q1414" s="83"/>
      <c r="R1414" s="82"/>
      <c r="S1414" s="84"/>
      <c r="T1414" s="84"/>
      <c r="U1414" s="85"/>
      <c r="V1414" s="171"/>
      <c r="W1414" s="172"/>
      <c r="X1414" s="79"/>
    </row>
    <row r="1415" spans="1:24" ht="16.5" customHeight="1">
      <c r="A1415" s="242"/>
      <c r="B1415" s="78" t="s">
        <v>46</v>
      </c>
      <c r="C1415" s="100" t="s">
        <v>38</v>
      </c>
      <c r="D1415" s="65">
        <f t="shared" ref="D1415:D1416" si="1598">SUM(E1299)</f>
        <v>95000</v>
      </c>
      <c r="E1415" s="65">
        <v>95000</v>
      </c>
      <c r="F1415" s="65">
        <f t="shared" ref="F1415:F1416" si="1599">SUM(G1299)</f>
        <v>100000</v>
      </c>
      <c r="G1415" s="65">
        <v>100000</v>
      </c>
      <c r="H1415" s="65">
        <f t="shared" ref="H1415:H1416" si="1600">SUM(I1299)</f>
        <v>95000</v>
      </c>
      <c r="I1415" s="65">
        <v>95000</v>
      </c>
      <c r="J1415" s="65">
        <f t="shared" ref="J1415:J1416" si="1601">SUM(K1299)</f>
        <v>95000</v>
      </c>
      <c r="K1415" s="65">
        <v>95000</v>
      </c>
      <c r="L1415" s="65">
        <f t="shared" ref="L1415:L1416" si="1602">SUM(M1299)</f>
        <v>100000</v>
      </c>
      <c r="M1415" s="65">
        <v>100000</v>
      </c>
      <c r="N1415" s="65">
        <f t="shared" ref="N1415:N1416" si="1603">SUM(O1299)</f>
        <v>95000</v>
      </c>
      <c r="O1415" s="65">
        <v>95000</v>
      </c>
      <c r="P1415" s="65">
        <f t="shared" ref="P1415:P1416" si="1604">SUM(Q1299)</f>
        <v>95000</v>
      </c>
      <c r="Q1415" s="65">
        <v>95000</v>
      </c>
      <c r="R1415" s="101">
        <f t="shared" ref="R1415:R1416" si="1605">SUM(D1415+F1415+H1415+J1415+L1415+N1415+P1415)/7</f>
        <v>96428.571428571435</v>
      </c>
      <c r="S1415" s="65">
        <f>SUM(E1415+G1415+I1415+K1415+M1415+O1415+Q1415)/7</f>
        <v>96428.571428571435</v>
      </c>
      <c r="T1415" s="71">
        <f>SUM(S1415-R1415)</f>
        <v>0</v>
      </c>
      <c r="U1415" s="102">
        <f>AVERAGE(S1415-R1415)/R1415</f>
        <v>0</v>
      </c>
      <c r="V1415" s="103">
        <f>MAX(E1415,G1415,I1415,K1415,M1415,O1415,Q1415)</f>
        <v>100000</v>
      </c>
      <c r="W1415" s="104">
        <f>MIN(E1415,G1415,I1415,K1415,M1415,O1415,Q1415)</f>
        <v>95000</v>
      </c>
      <c r="X1415" s="79"/>
    </row>
    <row r="1416" spans="1:24" ht="16.5" customHeight="1">
      <c r="A1416" s="105"/>
      <c r="B1416" s="78" t="s">
        <v>47</v>
      </c>
      <c r="C1416" s="120" t="s">
        <v>38</v>
      </c>
      <c r="D1416" s="65">
        <f t="shared" si="1598"/>
        <v>32000</v>
      </c>
      <c r="E1416" s="65">
        <v>32000</v>
      </c>
      <c r="F1416" s="65">
        <f t="shared" si="1599"/>
        <v>40000</v>
      </c>
      <c r="G1416" s="65">
        <v>40000</v>
      </c>
      <c r="H1416" s="65">
        <f t="shared" si="1600"/>
        <v>28000</v>
      </c>
      <c r="I1416" s="65">
        <v>29000</v>
      </c>
      <c r="J1416" s="65">
        <f t="shared" si="1601"/>
        <v>30000</v>
      </c>
      <c r="K1416" s="65">
        <v>30000</v>
      </c>
      <c r="L1416" s="65">
        <f t="shared" si="1602"/>
        <v>35000</v>
      </c>
      <c r="M1416" s="65">
        <v>35000</v>
      </c>
      <c r="N1416" s="65">
        <f t="shared" si="1603"/>
        <v>40000</v>
      </c>
      <c r="O1416" s="65">
        <v>40000</v>
      </c>
      <c r="P1416" s="65">
        <f t="shared" si="1604"/>
        <v>28000</v>
      </c>
      <c r="Q1416" s="65">
        <v>27000</v>
      </c>
      <c r="R1416" s="101">
        <f t="shared" si="1605"/>
        <v>33285.714285714283</v>
      </c>
      <c r="S1416" s="65">
        <f>SUM(E1416+G1416+I1416+K1416+M1416+O1416+Q1416)/7</f>
        <v>33285.714285714283</v>
      </c>
      <c r="T1416" s="71">
        <f>SUM(S1416-R1416)</f>
        <v>0</v>
      </c>
      <c r="U1416" s="102">
        <f>AVERAGE(S1416-R1416)/R1416</f>
        <v>0</v>
      </c>
      <c r="V1416" s="103">
        <f>MAX(E1416,G1416,I1416,K1416,M1416,O1416,Q1416)</f>
        <v>40000</v>
      </c>
      <c r="W1416" s="104">
        <f>MIN(E1416,G1416,I1416,K1416,M1416,O1416,Q1416)</f>
        <v>27000</v>
      </c>
      <c r="X1416" s="79"/>
    </row>
    <row r="1417" spans="1:24" ht="16.5" customHeight="1">
      <c r="A1417" s="237">
        <v>6</v>
      </c>
      <c r="B1417" s="106" t="s">
        <v>48</v>
      </c>
      <c r="C1417" s="82"/>
      <c r="D1417" s="82"/>
      <c r="E1417" s="83"/>
      <c r="F1417" s="82"/>
      <c r="G1417" s="83"/>
      <c r="H1417" s="82"/>
      <c r="I1417" s="83"/>
      <c r="J1417" s="82"/>
      <c r="K1417" s="83"/>
      <c r="L1417" s="82"/>
      <c r="M1417" s="83"/>
      <c r="N1417" s="82"/>
      <c r="O1417" s="83"/>
      <c r="P1417" s="82"/>
      <c r="Q1417" s="83"/>
      <c r="R1417" s="82"/>
      <c r="S1417" s="84"/>
      <c r="T1417" s="84"/>
      <c r="U1417" s="85"/>
      <c r="V1417" s="171"/>
      <c r="W1417" s="172"/>
      <c r="X1417" s="79"/>
    </row>
    <row r="1418" spans="1:24" ht="16.5" customHeight="1">
      <c r="A1418" s="237"/>
      <c r="B1418" s="78" t="s">
        <v>49</v>
      </c>
      <c r="C1418" s="120" t="s">
        <v>38</v>
      </c>
      <c r="D1418" s="65">
        <f>SUM(E1302)</f>
        <v>20000</v>
      </c>
      <c r="E1418" s="65">
        <v>20000</v>
      </c>
      <c r="F1418" s="65">
        <f>SUM(G1302)</f>
        <v>18000</v>
      </c>
      <c r="G1418" s="65">
        <v>19000</v>
      </c>
      <c r="H1418" s="65">
        <f>SUM(I1302)</f>
        <v>18000</v>
      </c>
      <c r="I1418" s="65">
        <v>19000</v>
      </c>
      <c r="J1418" s="65">
        <f>SUM(K1302)</f>
        <v>18000</v>
      </c>
      <c r="K1418" s="65">
        <v>18000</v>
      </c>
      <c r="L1418" s="65">
        <f>SUM(M1302)</f>
        <v>17500</v>
      </c>
      <c r="M1418" s="65">
        <v>17000</v>
      </c>
      <c r="N1418" s="65">
        <f>SUM(O1302)</f>
        <v>19000</v>
      </c>
      <c r="O1418" s="65">
        <v>19000</v>
      </c>
      <c r="P1418" s="65">
        <f>SUM(Q1302)</f>
        <v>18000</v>
      </c>
      <c r="Q1418" s="65">
        <v>18000</v>
      </c>
      <c r="R1418" s="101">
        <f>SUM(D1418+F1418+H1418+J1418+L1418+N1418+P1418)/7</f>
        <v>18357.142857142859</v>
      </c>
      <c r="S1418" s="65">
        <f>SUM(E1418+G1418+I1418+K1418+M1418+O1418+Q1418)/7</f>
        <v>18571.428571428572</v>
      </c>
      <c r="T1418" s="71">
        <f>SUM(S1418-R1418)</f>
        <v>214.28571428571377</v>
      </c>
      <c r="U1418" s="102">
        <f>AVERAGE(S1418-R1418)/R1418</f>
        <v>1.1673151750972733E-2</v>
      </c>
      <c r="V1418" s="103">
        <f>MAX(E1418,G1418,I1418,K1418,M1418,O1418,Q1418)</f>
        <v>20000</v>
      </c>
      <c r="W1418" s="104">
        <f>MIN(E1418,G1418,I1418,K1418,M1418,O1418,Q1418)</f>
        <v>17000</v>
      </c>
      <c r="X1418" s="79"/>
    </row>
    <row r="1419" spans="1:24" ht="16.5" customHeight="1">
      <c r="A1419" s="237">
        <v>7</v>
      </c>
      <c r="B1419" s="143" t="s">
        <v>50</v>
      </c>
      <c r="C1419" s="82"/>
      <c r="D1419" s="82"/>
      <c r="E1419" s="83"/>
      <c r="F1419" s="82"/>
      <c r="G1419" s="83"/>
      <c r="H1419" s="82"/>
      <c r="I1419" s="83"/>
      <c r="J1419" s="82"/>
      <c r="K1419" s="83"/>
      <c r="L1419" s="82"/>
      <c r="M1419" s="83"/>
      <c r="N1419" s="82"/>
      <c r="O1419" s="83"/>
      <c r="P1419" s="82"/>
      <c r="Q1419" s="83"/>
      <c r="R1419" s="82"/>
      <c r="S1419" s="84"/>
      <c r="T1419" s="84"/>
      <c r="U1419" s="85"/>
      <c r="V1419" s="171"/>
      <c r="W1419" s="172"/>
      <c r="X1419" s="79"/>
    </row>
    <row r="1420" spans="1:24" ht="16.5" customHeight="1">
      <c r="A1420" s="242"/>
      <c r="B1420" s="145" t="s">
        <v>51</v>
      </c>
      <c r="C1420" s="120" t="s">
        <v>38</v>
      </c>
      <c r="D1420" s="65">
        <f t="shared" ref="D1420:D1421" si="1606">SUM(E1304)</f>
        <v>20000</v>
      </c>
      <c r="E1420" s="65">
        <v>20000</v>
      </c>
      <c r="F1420" s="65">
        <f t="shared" ref="F1420:F1421" si="1607">SUM(G1304)</f>
        <v>24000</v>
      </c>
      <c r="G1420" s="65">
        <v>24000</v>
      </c>
      <c r="H1420" s="65">
        <f t="shared" ref="H1420:H1421" si="1608">SUM(I1304)</f>
        <v>20000</v>
      </c>
      <c r="I1420" s="65">
        <v>18000</v>
      </c>
      <c r="J1420" s="65">
        <f t="shared" ref="J1420:J1421" si="1609">SUM(K1304)</f>
        <v>20000</v>
      </c>
      <c r="K1420" s="65">
        <v>27000</v>
      </c>
      <c r="L1420" s="65">
        <f t="shared" ref="L1420:L1421" si="1610">SUM(M1304)</f>
        <v>20000</v>
      </c>
      <c r="M1420" s="65">
        <v>20000</v>
      </c>
      <c r="N1420" s="65">
        <f t="shared" ref="N1420:N1421" si="1611">SUM(O1304)</f>
        <v>30000</v>
      </c>
      <c r="O1420" s="65">
        <v>28000</v>
      </c>
      <c r="P1420" s="65">
        <f t="shared" ref="P1420:P1421" si="1612">SUM(Q1304)</f>
        <v>18000</v>
      </c>
      <c r="Q1420" s="65">
        <v>17000</v>
      </c>
      <c r="R1420" s="101">
        <f t="shared" ref="R1420:R1421" si="1613">SUM(D1420+F1420+H1420+J1420+L1420+N1420+P1420)/7</f>
        <v>21714.285714285714</v>
      </c>
      <c r="S1420" s="65">
        <f>SUM(E1420+G1420+I1420+K1420+M1420+O1420+Q1420)/7</f>
        <v>22000</v>
      </c>
      <c r="T1420" s="71">
        <f>SUM(S1420-R1420)</f>
        <v>285.71428571428623</v>
      </c>
      <c r="U1420" s="102">
        <f>AVERAGE(S1420-R1420)/R1420</f>
        <v>1.3157894736842129E-2</v>
      </c>
      <c r="V1420" s="103">
        <f>MAX(E1420,G1420,I1420,K1420,M1420,O1420,Q1420)</f>
        <v>28000</v>
      </c>
      <c r="W1420" s="104">
        <f>MIN(E1420,G1420,I1420,K1420,M1420,O1420,Q1420)</f>
        <v>17000</v>
      </c>
      <c r="X1420" s="79"/>
    </row>
    <row r="1421" spans="1:24" ht="16.5" customHeight="1">
      <c r="A1421" s="105"/>
      <c r="B1421" s="78" t="s">
        <v>52</v>
      </c>
      <c r="C1421" s="120" t="s">
        <v>38</v>
      </c>
      <c r="D1421" s="65">
        <f t="shared" si="1606"/>
        <v>20000</v>
      </c>
      <c r="E1421" s="65">
        <v>18000</v>
      </c>
      <c r="F1421" s="65">
        <f t="shared" si="1607"/>
        <v>22000</v>
      </c>
      <c r="G1421" s="65">
        <v>20000</v>
      </c>
      <c r="H1421" s="65">
        <f t="shared" si="1608"/>
        <v>18000</v>
      </c>
      <c r="I1421" s="65">
        <v>20000</v>
      </c>
      <c r="J1421" s="65">
        <f t="shared" si="1609"/>
        <v>16000</v>
      </c>
      <c r="K1421" s="65">
        <v>16000</v>
      </c>
      <c r="L1421" s="65">
        <f t="shared" si="1610"/>
        <v>20000</v>
      </c>
      <c r="M1421" s="65">
        <v>20000</v>
      </c>
      <c r="N1421" s="65">
        <f t="shared" si="1611"/>
        <v>24000</v>
      </c>
      <c r="O1421" s="65">
        <v>24000</v>
      </c>
      <c r="P1421" s="65">
        <f t="shared" si="1612"/>
        <v>16000</v>
      </c>
      <c r="Q1421" s="65">
        <v>15000</v>
      </c>
      <c r="R1421" s="101">
        <f t="shared" si="1613"/>
        <v>19428.571428571428</v>
      </c>
      <c r="S1421" s="65">
        <f>SUM(E1421+G1421+I1421+K1421+M1421+O1421+Q1421)/7</f>
        <v>19000</v>
      </c>
      <c r="T1421" s="71">
        <f>SUM(S1421-R1421)</f>
        <v>-428.57142857142753</v>
      </c>
      <c r="U1421" s="102">
        <f>AVERAGE(S1421-R1421)/R1421</f>
        <v>-2.2058823529411714E-2</v>
      </c>
      <c r="V1421" s="103">
        <f>MAX(E1421,G1421,I1421,K1421,M1421,O1421,Q1421)</f>
        <v>24000</v>
      </c>
      <c r="W1421" s="104">
        <f>MIN(E1421,G1421,I1421,K1421,M1421,O1421,Q1421)</f>
        <v>15000</v>
      </c>
      <c r="X1421" s="79"/>
    </row>
    <row r="1422" spans="1:24" ht="16.5" customHeight="1">
      <c r="A1422" s="169">
        <v>8</v>
      </c>
      <c r="B1422" s="146" t="s">
        <v>53</v>
      </c>
      <c r="C1422" s="82"/>
      <c r="D1422" s="82"/>
      <c r="E1422" s="83"/>
      <c r="F1422" s="82"/>
      <c r="G1422" s="83"/>
      <c r="H1422" s="82"/>
      <c r="I1422" s="83"/>
      <c r="J1422" s="82"/>
      <c r="K1422" s="83"/>
      <c r="L1422" s="82"/>
      <c r="M1422" s="83"/>
      <c r="N1422" s="82"/>
      <c r="O1422" s="83"/>
      <c r="P1422" s="82"/>
      <c r="Q1422" s="83"/>
      <c r="R1422" s="82"/>
      <c r="S1422" s="84"/>
      <c r="T1422" s="84"/>
      <c r="U1422" s="85"/>
      <c r="V1422" s="171"/>
      <c r="W1422" s="172"/>
      <c r="X1422" s="79"/>
    </row>
    <row r="1423" spans="1:24" ht="16.5" customHeight="1">
      <c r="A1423" s="237"/>
      <c r="B1423" s="147" t="s">
        <v>54</v>
      </c>
      <c r="C1423" s="120" t="s">
        <v>38</v>
      </c>
      <c r="D1423" s="65">
        <f t="shared" ref="D1423:D1429" si="1614">SUM(E1307)</f>
        <v>16000</v>
      </c>
      <c r="E1423" s="65">
        <v>16000</v>
      </c>
      <c r="F1423" s="65">
        <f t="shared" ref="F1423:F1429" si="1615">SUM(G1307)</f>
        <v>22000</v>
      </c>
      <c r="G1423" s="65">
        <v>20000</v>
      </c>
      <c r="H1423" s="65">
        <f t="shared" ref="H1423:H1429" si="1616">SUM(I1307)</f>
        <v>16000</v>
      </c>
      <c r="I1423" s="65">
        <v>20000</v>
      </c>
      <c r="J1423" s="65">
        <f t="shared" ref="J1423:J1429" si="1617">SUM(K1307)</f>
        <v>20000</v>
      </c>
      <c r="K1423" s="65">
        <v>14000</v>
      </c>
      <c r="L1423" s="65">
        <f t="shared" ref="L1423:L1429" si="1618">SUM(M1307)</f>
        <v>20000</v>
      </c>
      <c r="M1423" s="65">
        <v>20000</v>
      </c>
      <c r="N1423" s="65">
        <f t="shared" ref="N1423:N1429" si="1619">SUM(O1307)</f>
        <v>24000</v>
      </c>
      <c r="O1423" s="65">
        <v>24000</v>
      </c>
      <c r="P1423" s="65">
        <f t="shared" ref="P1423:P1429" si="1620">SUM(Q1307)</f>
        <v>15000</v>
      </c>
      <c r="Q1423" s="65">
        <v>15000</v>
      </c>
      <c r="R1423" s="101">
        <f t="shared" ref="R1423:R1429" si="1621">SUM(D1423+F1423+H1423+J1423+L1423+N1423+P1423)/7</f>
        <v>19000</v>
      </c>
      <c r="S1423" s="65">
        <f t="shared" ref="S1423:S1429" si="1622">SUM(E1423+G1423+I1423+K1423+M1423+O1423+Q1423)/7</f>
        <v>18428.571428571428</v>
      </c>
      <c r="T1423" s="71">
        <f t="shared" ref="T1423:T1429" si="1623">SUM(S1423-R1423)</f>
        <v>-571.42857142857247</v>
      </c>
      <c r="U1423" s="102">
        <f t="shared" ref="U1423:U1429" si="1624">AVERAGE(S1423-R1423)/R1423</f>
        <v>-3.0075187969924866E-2</v>
      </c>
      <c r="V1423" s="103">
        <f t="shared" ref="V1423:V1429" si="1625">MAX(E1423,G1423,I1423,K1423,M1423,O1423,Q1423)</f>
        <v>24000</v>
      </c>
      <c r="W1423" s="104">
        <f t="shared" ref="W1423:W1429" si="1626">MIN(E1423,G1423,I1423,K1423,M1423,O1423,Q1423)</f>
        <v>14000</v>
      </c>
      <c r="X1423" s="79"/>
    </row>
    <row r="1424" spans="1:24" ht="16.5" customHeight="1">
      <c r="A1424" s="237"/>
      <c r="B1424" s="106" t="s">
        <v>55</v>
      </c>
      <c r="C1424" s="120" t="s">
        <v>38</v>
      </c>
      <c r="D1424" s="65">
        <f t="shared" si="1614"/>
        <v>40000</v>
      </c>
      <c r="E1424" s="65">
        <v>30000</v>
      </c>
      <c r="F1424" s="65">
        <f t="shared" si="1615"/>
        <v>44000</v>
      </c>
      <c r="G1424" s="65">
        <v>35000</v>
      </c>
      <c r="H1424" s="65">
        <f t="shared" si="1616"/>
        <v>32000</v>
      </c>
      <c r="I1424" s="65">
        <v>40000</v>
      </c>
      <c r="J1424" s="65">
        <f t="shared" si="1617"/>
        <v>32000</v>
      </c>
      <c r="K1424" s="65">
        <v>28000</v>
      </c>
      <c r="L1424" s="65">
        <f t="shared" si="1618"/>
        <v>50000</v>
      </c>
      <c r="M1424" s="65">
        <v>30000</v>
      </c>
      <c r="N1424" s="65">
        <f t="shared" si="1619"/>
        <v>40000</v>
      </c>
      <c r="O1424" s="65">
        <v>40000</v>
      </c>
      <c r="P1424" s="65">
        <f t="shared" si="1620"/>
        <v>35000</v>
      </c>
      <c r="Q1424" s="65">
        <v>30000</v>
      </c>
      <c r="R1424" s="101">
        <f t="shared" si="1621"/>
        <v>39000</v>
      </c>
      <c r="S1424" s="65">
        <f t="shared" si="1622"/>
        <v>33285.714285714283</v>
      </c>
      <c r="T1424" s="71">
        <f t="shared" si="1623"/>
        <v>-5714.2857142857174</v>
      </c>
      <c r="U1424" s="102">
        <f t="shared" si="1624"/>
        <v>-0.14652014652014661</v>
      </c>
      <c r="V1424" s="103">
        <f t="shared" si="1625"/>
        <v>40000</v>
      </c>
      <c r="W1424" s="104">
        <f t="shared" si="1626"/>
        <v>28000</v>
      </c>
      <c r="X1424" s="79"/>
    </row>
    <row r="1425" spans="1:24" ht="16.5" customHeight="1">
      <c r="A1425" s="242">
        <v>9</v>
      </c>
      <c r="B1425" s="88" t="s">
        <v>56</v>
      </c>
      <c r="C1425" s="148" t="s">
        <v>38</v>
      </c>
      <c r="D1425" s="65">
        <f t="shared" si="1614"/>
        <v>32000</v>
      </c>
      <c r="E1425" s="65">
        <v>30000</v>
      </c>
      <c r="F1425" s="65">
        <f t="shared" si="1615"/>
        <v>40000</v>
      </c>
      <c r="G1425" s="65">
        <v>35000</v>
      </c>
      <c r="H1425" s="65">
        <f t="shared" si="1616"/>
        <v>30000</v>
      </c>
      <c r="I1425" s="65">
        <v>30000</v>
      </c>
      <c r="J1425" s="65">
        <f t="shared" si="1617"/>
        <v>30000</v>
      </c>
      <c r="K1425" s="65">
        <v>28000</v>
      </c>
      <c r="L1425" s="65">
        <f t="shared" si="1618"/>
        <v>40000</v>
      </c>
      <c r="M1425" s="65">
        <v>36000</v>
      </c>
      <c r="N1425" s="65">
        <f t="shared" si="1619"/>
        <v>40000</v>
      </c>
      <c r="O1425" s="65">
        <v>38000</v>
      </c>
      <c r="P1425" s="65">
        <f t="shared" si="1620"/>
        <v>32000</v>
      </c>
      <c r="Q1425" s="65">
        <v>30000</v>
      </c>
      <c r="R1425" s="101">
        <f t="shared" si="1621"/>
        <v>34857.142857142855</v>
      </c>
      <c r="S1425" s="65">
        <f t="shared" si="1622"/>
        <v>32428.571428571428</v>
      </c>
      <c r="T1425" s="71">
        <f t="shared" si="1623"/>
        <v>-2428.5714285714275</v>
      </c>
      <c r="U1425" s="102">
        <f t="shared" si="1624"/>
        <v>-6.9672131147540964E-2</v>
      </c>
      <c r="V1425" s="103">
        <f t="shared" si="1625"/>
        <v>38000</v>
      </c>
      <c r="W1425" s="104">
        <f t="shared" si="1626"/>
        <v>28000</v>
      </c>
      <c r="X1425" s="79"/>
    </row>
    <row r="1426" spans="1:24" ht="16.5" customHeight="1">
      <c r="A1426" s="242">
        <v>10</v>
      </c>
      <c r="B1426" s="88" t="s">
        <v>57</v>
      </c>
      <c r="C1426" s="148" t="s">
        <v>38</v>
      </c>
      <c r="D1426" s="65">
        <f t="shared" si="1614"/>
        <v>16000</v>
      </c>
      <c r="E1426" s="65">
        <v>16000</v>
      </c>
      <c r="F1426" s="65">
        <f t="shared" si="1615"/>
        <v>22000</v>
      </c>
      <c r="G1426" s="65">
        <v>22000</v>
      </c>
      <c r="H1426" s="65">
        <f t="shared" si="1616"/>
        <v>20000</v>
      </c>
      <c r="I1426" s="65">
        <v>18000</v>
      </c>
      <c r="J1426" s="65">
        <f t="shared" si="1617"/>
        <v>15000</v>
      </c>
      <c r="K1426" s="65">
        <v>18000</v>
      </c>
      <c r="L1426" s="65">
        <f t="shared" si="1618"/>
        <v>18000</v>
      </c>
      <c r="M1426" s="65">
        <v>18000</v>
      </c>
      <c r="N1426" s="65">
        <f t="shared" si="1619"/>
        <v>18000</v>
      </c>
      <c r="O1426" s="65">
        <v>20000</v>
      </c>
      <c r="P1426" s="65">
        <f t="shared" si="1620"/>
        <v>15000</v>
      </c>
      <c r="Q1426" s="65">
        <v>16000</v>
      </c>
      <c r="R1426" s="101">
        <f t="shared" si="1621"/>
        <v>17714.285714285714</v>
      </c>
      <c r="S1426" s="65">
        <f t="shared" si="1622"/>
        <v>18285.714285714286</v>
      </c>
      <c r="T1426" s="71">
        <f t="shared" si="1623"/>
        <v>571.42857142857247</v>
      </c>
      <c r="U1426" s="102">
        <f t="shared" si="1624"/>
        <v>3.2258064516129094E-2</v>
      </c>
      <c r="V1426" s="103">
        <f t="shared" si="1625"/>
        <v>22000</v>
      </c>
      <c r="W1426" s="104">
        <f t="shared" si="1626"/>
        <v>16000</v>
      </c>
      <c r="X1426" s="79"/>
    </row>
    <row r="1427" spans="1:24" ht="16.5" customHeight="1">
      <c r="A1427" s="217">
        <v>11</v>
      </c>
      <c r="B1427" s="88" t="s">
        <v>58</v>
      </c>
      <c r="C1427" s="148" t="s">
        <v>38</v>
      </c>
      <c r="D1427" s="65">
        <f t="shared" si="1614"/>
        <v>8000</v>
      </c>
      <c r="E1427" s="65">
        <v>8000</v>
      </c>
      <c r="F1427" s="65">
        <f t="shared" si="1615"/>
        <v>10000</v>
      </c>
      <c r="G1427" s="65">
        <v>11000</v>
      </c>
      <c r="H1427" s="65">
        <f t="shared" si="1616"/>
        <v>6000</v>
      </c>
      <c r="I1427" s="65">
        <v>8000</v>
      </c>
      <c r="J1427" s="65">
        <f t="shared" si="1617"/>
        <v>4000</v>
      </c>
      <c r="K1427" s="65">
        <v>7000</v>
      </c>
      <c r="L1427" s="65">
        <f t="shared" si="1618"/>
        <v>8000</v>
      </c>
      <c r="M1427" s="65">
        <v>10000</v>
      </c>
      <c r="N1427" s="65">
        <f t="shared" si="1619"/>
        <v>10000</v>
      </c>
      <c r="O1427" s="65">
        <v>12000</v>
      </c>
      <c r="P1427" s="65">
        <f t="shared" si="1620"/>
        <v>7000</v>
      </c>
      <c r="Q1427" s="65">
        <v>7000</v>
      </c>
      <c r="R1427" s="101">
        <f t="shared" si="1621"/>
        <v>7571.4285714285716</v>
      </c>
      <c r="S1427" s="65">
        <f t="shared" si="1622"/>
        <v>9000</v>
      </c>
      <c r="T1427" s="71">
        <f t="shared" si="1623"/>
        <v>1428.5714285714284</v>
      </c>
      <c r="U1427" s="102">
        <f t="shared" si="1624"/>
        <v>0.18867924528301885</v>
      </c>
      <c r="V1427" s="103">
        <f t="shared" si="1625"/>
        <v>12000</v>
      </c>
      <c r="W1427" s="104">
        <f t="shared" si="1626"/>
        <v>7000</v>
      </c>
      <c r="X1427" s="79"/>
    </row>
    <row r="1428" spans="1:24" ht="16.5" customHeight="1">
      <c r="A1428" s="242">
        <v>12</v>
      </c>
      <c r="B1428" s="149" t="s">
        <v>59</v>
      </c>
      <c r="C1428" s="233" t="s">
        <v>38</v>
      </c>
      <c r="D1428" s="65">
        <f t="shared" si="1614"/>
        <v>5000</v>
      </c>
      <c r="E1428" s="65">
        <v>5000</v>
      </c>
      <c r="F1428" s="65">
        <f t="shared" si="1615"/>
        <v>5000</v>
      </c>
      <c r="G1428" s="65">
        <v>8000</v>
      </c>
      <c r="H1428" s="65">
        <f t="shared" si="1616"/>
        <v>7000</v>
      </c>
      <c r="I1428" s="65">
        <v>7000</v>
      </c>
      <c r="J1428" s="65">
        <f t="shared" si="1617"/>
        <v>5000</v>
      </c>
      <c r="K1428" s="65">
        <v>5000</v>
      </c>
      <c r="L1428" s="65">
        <f t="shared" si="1618"/>
        <v>6000</v>
      </c>
      <c r="M1428" s="65">
        <v>6000</v>
      </c>
      <c r="N1428" s="65">
        <f t="shared" si="1619"/>
        <v>8000</v>
      </c>
      <c r="O1428" s="65">
        <v>8000</v>
      </c>
      <c r="P1428" s="65">
        <f t="shared" si="1620"/>
        <v>5000</v>
      </c>
      <c r="Q1428" s="65">
        <v>5000</v>
      </c>
      <c r="R1428" s="101">
        <f t="shared" si="1621"/>
        <v>5857.1428571428569</v>
      </c>
      <c r="S1428" s="65">
        <f t="shared" si="1622"/>
        <v>6285.7142857142853</v>
      </c>
      <c r="T1428" s="71">
        <f t="shared" si="1623"/>
        <v>428.57142857142844</v>
      </c>
      <c r="U1428" s="102">
        <f t="shared" si="1624"/>
        <v>7.3170731707317055E-2</v>
      </c>
      <c r="V1428" s="103">
        <f t="shared" si="1625"/>
        <v>8000</v>
      </c>
      <c r="W1428" s="104">
        <f t="shared" si="1626"/>
        <v>5000</v>
      </c>
      <c r="X1428" s="79"/>
    </row>
    <row r="1429" spans="1:24" ht="16.5" customHeight="1">
      <c r="A1429" s="217">
        <v>13</v>
      </c>
      <c r="B1429" s="149" t="s">
        <v>60</v>
      </c>
      <c r="C1429" s="233" t="s">
        <v>38</v>
      </c>
      <c r="D1429" s="65">
        <f t="shared" si="1614"/>
        <v>10000</v>
      </c>
      <c r="E1429" s="65">
        <v>8000</v>
      </c>
      <c r="F1429" s="65">
        <f t="shared" si="1615"/>
        <v>12000</v>
      </c>
      <c r="G1429" s="65">
        <v>11000</v>
      </c>
      <c r="H1429" s="65">
        <f t="shared" si="1616"/>
        <v>10000</v>
      </c>
      <c r="I1429" s="65">
        <v>9000</v>
      </c>
      <c r="J1429" s="65">
        <f t="shared" si="1617"/>
        <v>9000</v>
      </c>
      <c r="K1429" s="65">
        <v>7000</v>
      </c>
      <c r="L1429" s="65">
        <f t="shared" si="1618"/>
        <v>10000</v>
      </c>
      <c r="M1429" s="65">
        <v>10000</v>
      </c>
      <c r="N1429" s="65">
        <f t="shared" si="1619"/>
        <v>10000</v>
      </c>
      <c r="O1429" s="65">
        <v>10000</v>
      </c>
      <c r="P1429" s="65">
        <f t="shared" si="1620"/>
        <v>10000</v>
      </c>
      <c r="Q1429" s="65">
        <v>10000</v>
      </c>
      <c r="R1429" s="101">
        <f t="shared" si="1621"/>
        <v>10142.857142857143</v>
      </c>
      <c r="S1429" s="65">
        <f t="shared" si="1622"/>
        <v>9285.7142857142862</v>
      </c>
      <c r="T1429" s="71">
        <f t="shared" si="1623"/>
        <v>-857.14285714285688</v>
      </c>
      <c r="U1429" s="102">
        <f t="shared" si="1624"/>
        <v>-8.4507042253521097E-2</v>
      </c>
      <c r="V1429" s="103">
        <f t="shared" si="1625"/>
        <v>11000</v>
      </c>
      <c r="W1429" s="104">
        <f t="shared" si="1626"/>
        <v>7000</v>
      </c>
      <c r="X1429" s="79"/>
    </row>
    <row r="1430" spans="1:24" ht="16.5" customHeight="1">
      <c r="A1430" s="217">
        <v>14</v>
      </c>
      <c r="B1430" s="149" t="s">
        <v>61</v>
      </c>
      <c r="C1430" s="82"/>
      <c r="D1430" s="82"/>
      <c r="E1430" s="83"/>
      <c r="F1430" s="82"/>
      <c r="G1430" s="83"/>
      <c r="H1430" s="82"/>
      <c r="I1430" s="83"/>
      <c r="J1430" s="82"/>
      <c r="K1430" s="83"/>
      <c r="L1430" s="82"/>
      <c r="M1430" s="83"/>
      <c r="N1430" s="82"/>
      <c r="O1430" s="83"/>
      <c r="P1430" s="82"/>
      <c r="Q1430" s="83"/>
      <c r="R1430" s="82"/>
      <c r="S1430" s="84"/>
      <c r="T1430" s="84"/>
      <c r="U1430" s="85"/>
      <c r="V1430" s="171"/>
      <c r="W1430" s="172"/>
      <c r="X1430" s="79"/>
    </row>
    <row r="1431" spans="1:24" ht="16.5" customHeight="1">
      <c r="A1431" s="242"/>
      <c r="B1431" s="150" t="s">
        <v>62</v>
      </c>
      <c r="C1431" s="233" t="s">
        <v>196</v>
      </c>
      <c r="D1431" s="65">
        <f t="shared" ref="D1431:D1432" si="1627">SUM(E1315)</f>
        <v>10000</v>
      </c>
      <c r="E1431" s="64">
        <v>10000</v>
      </c>
      <c r="F1431" s="65">
        <f t="shared" ref="F1431:F1432" si="1628">SUM(G1315)</f>
        <v>8000</v>
      </c>
      <c r="G1431" s="64">
        <v>8500</v>
      </c>
      <c r="H1431" s="65">
        <f t="shared" ref="H1431:H1432" si="1629">SUM(I1315)</f>
        <v>0</v>
      </c>
      <c r="I1431" s="64">
        <v>0</v>
      </c>
      <c r="J1431" s="65">
        <f t="shared" ref="J1431:J1432" si="1630">SUM(K1315)</f>
        <v>9000</v>
      </c>
      <c r="K1431" s="64">
        <v>9000</v>
      </c>
      <c r="L1431" s="65">
        <f t="shared" ref="L1431:L1432" si="1631">SUM(M1315)</f>
        <v>9000</v>
      </c>
      <c r="M1431" s="64">
        <v>9000</v>
      </c>
      <c r="N1431" s="65">
        <f t="shared" ref="N1431:N1432" si="1632">SUM(O1315)</f>
        <v>10000</v>
      </c>
      <c r="O1431" s="64">
        <v>10000</v>
      </c>
      <c r="P1431" s="65">
        <f t="shared" ref="P1431:P1432" si="1633">SUM(Q1315)</f>
        <v>10000</v>
      </c>
      <c r="Q1431" s="64">
        <v>10000</v>
      </c>
      <c r="R1431" s="101">
        <f t="shared" ref="R1431:R1432" si="1634">SUM(D1431+F1431+H1431+J1431+L1431+N1431+P1431)/7</f>
        <v>8000</v>
      </c>
      <c r="S1431" s="64">
        <f>SUM(E1431+G1431+I1431+K1431+M1431+O1431+Q1431)/7</f>
        <v>8071.4285714285716</v>
      </c>
      <c r="T1431" s="92">
        <f>SUM(S1431-R1431)</f>
        <v>71.428571428571558</v>
      </c>
      <c r="U1431" s="93">
        <f>AVERAGE(S1431-R1431)/R1431</f>
        <v>8.9285714285714454E-3</v>
      </c>
      <c r="V1431" s="173">
        <f>MAX(E1431,G1431,I1431,K1431,M1431,O1431,Q1431)</f>
        <v>10000</v>
      </c>
      <c r="W1431" s="174">
        <f>MIN(E1431,G1431,K1431,M1431,O1431,Q1431)</f>
        <v>8500</v>
      </c>
      <c r="X1431" s="79"/>
    </row>
    <row r="1432" spans="1:24" ht="16.5" customHeight="1">
      <c r="A1432" s="217"/>
      <c r="B1432" s="140" t="s">
        <v>64</v>
      </c>
      <c r="C1432" s="227" t="s">
        <v>65</v>
      </c>
      <c r="D1432" s="65">
        <f t="shared" si="1627"/>
        <v>10300</v>
      </c>
      <c r="E1432" s="65">
        <v>10300</v>
      </c>
      <c r="F1432" s="65">
        <f t="shared" si="1628"/>
        <v>9500</v>
      </c>
      <c r="G1432" s="65">
        <v>10000</v>
      </c>
      <c r="H1432" s="65">
        <f t="shared" si="1629"/>
        <v>9000</v>
      </c>
      <c r="I1432" s="65">
        <v>9000</v>
      </c>
      <c r="J1432" s="65">
        <f t="shared" si="1630"/>
        <v>9500</v>
      </c>
      <c r="K1432" s="65">
        <v>9500</v>
      </c>
      <c r="L1432" s="65">
        <f t="shared" si="1631"/>
        <v>9000</v>
      </c>
      <c r="M1432" s="65">
        <v>9000</v>
      </c>
      <c r="N1432" s="65">
        <f t="shared" si="1632"/>
        <v>13000</v>
      </c>
      <c r="O1432" s="65">
        <v>13000</v>
      </c>
      <c r="P1432" s="65">
        <f t="shared" si="1633"/>
        <v>10000</v>
      </c>
      <c r="Q1432" s="65">
        <v>10000</v>
      </c>
      <c r="R1432" s="101">
        <f t="shared" si="1634"/>
        <v>10042.857142857143</v>
      </c>
      <c r="S1432" s="65">
        <f t="shared" ref="S1432" si="1635">SUM(E1432+G1432+I1432+K1432+M1432+O1432+Q1432)/7</f>
        <v>10114.285714285714</v>
      </c>
      <c r="T1432" s="71">
        <f>SUM(S1432-R1432)</f>
        <v>71.428571428570649</v>
      </c>
      <c r="U1432" s="102">
        <f>AVERAGE(S1432-R1432)/R1432</f>
        <v>7.1123755334280871E-3</v>
      </c>
      <c r="V1432" s="103">
        <f>MAX(E1432,G1432,I1432,K1432,M1432,O1432,Q1432)</f>
        <v>13000</v>
      </c>
      <c r="W1432" s="104">
        <f>MIN(E1432,G1432,I1432,K1432,M1432,O1432,Q1432)</f>
        <v>9000</v>
      </c>
      <c r="X1432" s="79"/>
    </row>
    <row r="1433" spans="1:24" ht="16.5" customHeight="1">
      <c r="A1433" s="242">
        <v>15</v>
      </c>
      <c r="B1433" s="111" t="s">
        <v>69</v>
      </c>
      <c r="C1433" s="82"/>
      <c r="D1433" s="82"/>
      <c r="E1433" s="83"/>
      <c r="F1433" s="82"/>
      <c r="G1433" s="83"/>
      <c r="H1433" s="82"/>
      <c r="I1433" s="83"/>
      <c r="J1433" s="82"/>
      <c r="K1433" s="83"/>
      <c r="L1433" s="82"/>
      <c r="M1433" s="83"/>
      <c r="N1433" s="82"/>
      <c r="O1433" s="83"/>
      <c r="P1433" s="82"/>
      <c r="Q1433" s="83"/>
      <c r="R1433" s="82"/>
      <c r="S1433" s="84"/>
      <c r="T1433" s="84"/>
      <c r="U1433" s="85"/>
      <c r="V1433" s="171"/>
      <c r="W1433" s="172"/>
      <c r="X1433" s="79"/>
    </row>
    <row r="1434" spans="1:24" ht="16.5" customHeight="1">
      <c r="A1434" s="217"/>
      <c r="B1434" s="88" t="s">
        <v>155</v>
      </c>
      <c r="C1434" s="227" t="s">
        <v>71</v>
      </c>
      <c r="D1434" s="65">
        <f t="shared" ref="D1434:D1435" si="1636">SUM(E1318)</f>
        <v>3500</v>
      </c>
      <c r="E1434" s="65">
        <v>300</v>
      </c>
      <c r="F1434" s="65">
        <f t="shared" ref="F1434:F1435" si="1637">SUM(G1318)</f>
        <v>6000</v>
      </c>
      <c r="G1434" s="65">
        <v>500</v>
      </c>
      <c r="H1434" s="65">
        <f t="shared" ref="H1434:H1435" si="1638">SUM(I1318)</f>
        <v>625</v>
      </c>
      <c r="I1434" s="65">
        <v>625</v>
      </c>
      <c r="J1434" s="65">
        <f t="shared" ref="J1434:J1435" si="1639">SUM(K1318)</f>
        <v>750</v>
      </c>
      <c r="K1434" s="65">
        <v>750</v>
      </c>
      <c r="L1434" s="65">
        <f t="shared" ref="L1434:L1435" si="1640">SUM(M1318)</f>
        <v>8000</v>
      </c>
      <c r="M1434" s="65">
        <v>700</v>
      </c>
      <c r="N1434" s="65">
        <f t="shared" ref="N1434:N1435" si="1641">SUM(O1318)</f>
        <v>400</v>
      </c>
      <c r="O1434" s="65">
        <v>400</v>
      </c>
      <c r="P1434" s="65">
        <f t="shared" ref="P1434:P1435" si="1642">SUM(Q1318)</f>
        <v>250</v>
      </c>
      <c r="Q1434" s="65">
        <v>250</v>
      </c>
      <c r="R1434" s="101">
        <f t="shared" ref="R1434:R1435" si="1643">SUM(D1434+F1434+H1434+J1434+L1434+N1434+P1434)/7</f>
        <v>2789.2857142857142</v>
      </c>
      <c r="S1434" s="65">
        <f>SUM(E1434+G1434+I1434+K1434+M1434+O1434+Q1434)/7</f>
        <v>503.57142857142856</v>
      </c>
      <c r="T1434" s="71">
        <f>SUM(S1434-R1434)</f>
        <v>-2285.7142857142858</v>
      </c>
      <c r="U1434" s="102">
        <f>AVERAGE(S1434-R1434)/R1434</f>
        <v>-0.81946222791293222</v>
      </c>
      <c r="V1434" s="103">
        <f>MAX(E1434,G1434,I1434,K1434,M1434,O1434,Q1434)</f>
        <v>750</v>
      </c>
      <c r="W1434" s="104">
        <f>MIN(E1434,G1434,I1434,K1434,M1434,O1434,Q1434)</f>
        <v>250</v>
      </c>
      <c r="X1434" s="79"/>
    </row>
    <row r="1435" spans="1:24" ht="16.5" customHeight="1">
      <c r="A1435" s="242"/>
      <c r="B1435" s="77" t="s">
        <v>72</v>
      </c>
      <c r="C1435" s="100" t="s">
        <v>73</v>
      </c>
      <c r="D1435" s="65">
        <f t="shared" si="1636"/>
        <v>1000</v>
      </c>
      <c r="E1435" s="66">
        <v>1000</v>
      </c>
      <c r="F1435" s="65">
        <f t="shared" si="1637"/>
        <v>2000</v>
      </c>
      <c r="G1435" s="66">
        <v>1500</v>
      </c>
      <c r="H1435" s="65">
        <f t="shared" si="1638"/>
        <v>2500</v>
      </c>
      <c r="I1435" s="66">
        <v>2500</v>
      </c>
      <c r="J1435" s="65">
        <f t="shared" si="1639"/>
        <v>1000</v>
      </c>
      <c r="K1435" s="66">
        <v>1000</v>
      </c>
      <c r="L1435" s="65">
        <f t="shared" si="1640"/>
        <v>1000</v>
      </c>
      <c r="M1435" s="66">
        <v>1000</v>
      </c>
      <c r="N1435" s="65">
        <f t="shared" si="1641"/>
        <v>1500</v>
      </c>
      <c r="O1435" s="66">
        <v>1500</v>
      </c>
      <c r="P1435" s="65">
        <f t="shared" si="1642"/>
        <v>1500</v>
      </c>
      <c r="Q1435" s="66">
        <v>1500</v>
      </c>
      <c r="R1435" s="101">
        <f t="shared" si="1643"/>
        <v>1500</v>
      </c>
      <c r="S1435" s="66">
        <f>SUM(E1435+G1435+I1435+K1435+M1435+O1435+Q1435)/7</f>
        <v>1428.5714285714287</v>
      </c>
      <c r="T1435" s="75">
        <f>SUM(S1435-R1435)</f>
        <v>-71.428571428571331</v>
      </c>
      <c r="U1435" s="102">
        <f>AVERAGE(S1435-R1435)/R1435</f>
        <v>-4.7619047619047554E-2</v>
      </c>
      <c r="V1435" s="103">
        <f>MAX(E1435,G1435,I1435,K1435,M1435,O1435,Q1435)</f>
        <v>2500</v>
      </c>
      <c r="W1435" s="104">
        <f>MIN(E1435,G1435,I1435,K1435,M1435,O1435,Q1435)</f>
        <v>1000</v>
      </c>
      <c r="X1435" s="95"/>
    </row>
    <row r="1436" spans="1:24" ht="16.5" customHeight="1">
      <c r="A1436" s="217">
        <v>17</v>
      </c>
      <c r="B1436" s="111" t="s">
        <v>74</v>
      </c>
      <c r="C1436" s="82"/>
      <c r="D1436" s="82"/>
      <c r="E1436" s="83"/>
      <c r="F1436" s="82"/>
      <c r="G1436" s="83"/>
      <c r="H1436" s="82"/>
      <c r="I1436" s="83"/>
      <c r="J1436" s="82"/>
      <c r="K1436" s="83"/>
      <c r="L1436" s="82"/>
      <c r="M1436" s="83"/>
      <c r="N1436" s="82"/>
      <c r="O1436" s="83"/>
      <c r="P1436" s="82"/>
      <c r="Q1436" s="83"/>
      <c r="R1436" s="82"/>
      <c r="S1436" s="84"/>
      <c r="T1436" s="84"/>
      <c r="U1436" s="85"/>
      <c r="V1436" s="171"/>
      <c r="W1436" s="172"/>
      <c r="X1436" s="114"/>
    </row>
    <row r="1437" spans="1:24" ht="16.5" customHeight="1">
      <c r="A1437" s="242"/>
      <c r="B1437" s="78" t="s">
        <v>75</v>
      </c>
      <c r="C1437" s="120" t="s">
        <v>38</v>
      </c>
      <c r="D1437" s="65">
        <f t="shared" ref="D1437:D1442" si="1644">SUM(E1321)</f>
        <v>11000</v>
      </c>
      <c r="E1437" s="64">
        <v>11000</v>
      </c>
      <c r="F1437" s="65">
        <f t="shared" ref="F1437:F1442" si="1645">SUM(G1321)</f>
        <v>12000</v>
      </c>
      <c r="G1437" s="64">
        <v>9500</v>
      </c>
      <c r="H1437" s="65">
        <f t="shared" ref="H1437:H1442" si="1646">SUM(I1321)</f>
        <v>0</v>
      </c>
      <c r="I1437" s="64">
        <v>0</v>
      </c>
      <c r="J1437" s="65">
        <f t="shared" ref="J1437:J1442" si="1647">SUM(K1321)</f>
        <v>11000</v>
      </c>
      <c r="K1437" s="64">
        <v>11000</v>
      </c>
      <c r="L1437" s="65">
        <f t="shared" ref="L1437:L1442" si="1648">SUM(M1321)</f>
        <v>12000</v>
      </c>
      <c r="M1437" s="64">
        <v>12000</v>
      </c>
      <c r="N1437" s="65">
        <f t="shared" ref="N1437:N1442" si="1649">SUM(O1321)</f>
        <v>12000</v>
      </c>
      <c r="O1437" s="64">
        <v>12000</v>
      </c>
      <c r="P1437" s="65">
        <f t="shared" ref="P1437:P1442" si="1650">SUM(Q1321)</f>
        <v>0</v>
      </c>
      <c r="Q1437" s="64">
        <v>0</v>
      </c>
      <c r="R1437" s="101">
        <f t="shared" ref="R1437:R1442" si="1651">SUM(D1437+F1437+H1437+J1437+L1437+N1437+P1437)/7</f>
        <v>8285.7142857142862</v>
      </c>
      <c r="S1437" s="64">
        <f t="shared" ref="S1437:S1442" si="1652">SUM(E1437+G1437+I1437+K1437+M1437+O1437+Q1437)/7</f>
        <v>7928.5714285714284</v>
      </c>
      <c r="T1437" s="92">
        <f t="shared" ref="T1437:T1442" si="1653">SUM(S1437-R1437)</f>
        <v>-357.14285714285779</v>
      </c>
      <c r="U1437" s="102">
        <f>AVERAGE(S1437-R1437)/R1437</f>
        <v>-4.3103448275862141E-2</v>
      </c>
      <c r="V1437" s="103">
        <f>MAX(E1437,G1437,I1437,K1437,M1437,O1437,Q1437)</f>
        <v>12000</v>
      </c>
      <c r="W1437" s="104">
        <f>MIN(E1437,G1437,K1437,M1437,O1437)</f>
        <v>9500</v>
      </c>
      <c r="X1437" s="79"/>
    </row>
    <row r="1438" spans="1:24" ht="16.5" customHeight="1">
      <c r="A1438" s="217"/>
      <c r="B1438" s="106" t="s">
        <v>76</v>
      </c>
      <c r="C1438" s="120" t="s">
        <v>38</v>
      </c>
      <c r="D1438" s="65">
        <f t="shared" si="1644"/>
        <v>8000</v>
      </c>
      <c r="E1438" s="65">
        <v>8000</v>
      </c>
      <c r="F1438" s="65">
        <f t="shared" si="1645"/>
        <v>9000</v>
      </c>
      <c r="G1438" s="65">
        <v>12000</v>
      </c>
      <c r="H1438" s="65">
        <f t="shared" si="1646"/>
        <v>8000</v>
      </c>
      <c r="I1438" s="65">
        <v>8000</v>
      </c>
      <c r="J1438" s="65">
        <f t="shared" si="1647"/>
        <v>0</v>
      </c>
      <c r="K1438" s="65">
        <v>0</v>
      </c>
      <c r="L1438" s="65">
        <f t="shared" si="1648"/>
        <v>12000</v>
      </c>
      <c r="M1438" s="65">
        <v>13000</v>
      </c>
      <c r="N1438" s="65">
        <f t="shared" si="1649"/>
        <v>11000</v>
      </c>
      <c r="O1438" s="65">
        <v>11000</v>
      </c>
      <c r="P1438" s="65">
        <f t="shared" si="1650"/>
        <v>11000</v>
      </c>
      <c r="Q1438" s="65">
        <v>11000</v>
      </c>
      <c r="R1438" s="101">
        <f t="shared" si="1651"/>
        <v>8428.5714285714294</v>
      </c>
      <c r="S1438" s="65">
        <f t="shared" si="1652"/>
        <v>9000</v>
      </c>
      <c r="T1438" s="71">
        <f t="shared" si="1653"/>
        <v>571.42857142857065</v>
      </c>
      <c r="U1438" s="102">
        <f t="shared" ref="U1438:U1439" si="1654">AVERAGE(S1438-R1438)/R1438</f>
        <v>6.7796610169491428E-2</v>
      </c>
      <c r="V1438" s="103">
        <f t="shared" ref="V1438:V1439" si="1655">MAX(E1438,G1438,I1438,K1438,M1438,O1438,Q1438)</f>
        <v>13000</v>
      </c>
      <c r="W1438" s="104">
        <f>MIN(E1438,G1438,I1438,M1438,O1438,Q1438)</f>
        <v>8000</v>
      </c>
      <c r="X1438" s="79"/>
    </row>
    <row r="1439" spans="1:24" ht="16.5" customHeight="1">
      <c r="A1439" s="242">
        <v>18</v>
      </c>
      <c r="B1439" s="152" t="s">
        <v>77</v>
      </c>
      <c r="C1439" s="153" t="s">
        <v>38</v>
      </c>
      <c r="D1439" s="65">
        <f t="shared" si="1644"/>
        <v>19000</v>
      </c>
      <c r="E1439" s="65">
        <v>19000</v>
      </c>
      <c r="F1439" s="65">
        <f t="shared" si="1645"/>
        <v>24000</v>
      </c>
      <c r="G1439" s="65">
        <v>24000</v>
      </c>
      <c r="H1439" s="65">
        <f t="shared" si="1646"/>
        <v>19000</v>
      </c>
      <c r="I1439" s="65">
        <v>19000</v>
      </c>
      <c r="J1439" s="65">
        <f t="shared" si="1647"/>
        <v>20000</v>
      </c>
      <c r="K1439" s="65">
        <v>20000</v>
      </c>
      <c r="L1439" s="65">
        <f t="shared" si="1648"/>
        <v>22000</v>
      </c>
      <c r="M1439" s="65">
        <v>22000</v>
      </c>
      <c r="N1439" s="65">
        <f t="shared" si="1649"/>
        <v>21000</v>
      </c>
      <c r="O1439" s="65">
        <v>22000</v>
      </c>
      <c r="P1439" s="65">
        <f t="shared" si="1650"/>
        <v>20000</v>
      </c>
      <c r="Q1439" s="65">
        <v>20000</v>
      </c>
      <c r="R1439" s="101">
        <f t="shared" si="1651"/>
        <v>20714.285714285714</v>
      </c>
      <c r="S1439" s="65">
        <f t="shared" si="1652"/>
        <v>20857.142857142859</v>
      </c>
      <c r="T1439" s="71">
        <f t="shared" si="1653"/>
        <v>142.85714285714494</v>
      </c>
      <c r="U1439" s="102">
        <f t="shared" si="1654"/>
        <v>6.8965517241380316E-3</v>
      </c>
      <c r="V1439" s="103">
        <f t="shared" si="1655"/>
        <v>24000</v>
      </c>
      <c r="W1439" s="104">
        <f t="shared" ref="W1439" si="1656">MIN(E1439,G1439,I1439,K1439,M1439,O1439,Q1439)</f>
        <v>19000</v>
      </c>
      <c r="X1439" s="79"/>
    </row>
    <row r="1440" spans="1:24" ht="16.5" customHeight="1">
      <c r="A1440" s="217">
        <v>19</v>
      </c>
      <c r="B1440" s="106" t="s">
        <v>201</v>
      </c>
      <c r="C1440" s="120" t="s">
        <v>38</v>
      </c>
      <c r="D1440" s="65">
        <f t="shared" si="1644"/>
        <v>19000</v>
      </c>
      <c r="E1440" s="65">
        <v>19000</v>
      </c>
      <c r="F1440" s="65">
        <f t="shared" si="1645"/>
        <v>24000</v>
      </c>
      <c r="G1440" s="65">
        <v>24000</v>
      </c>
      <c r="H1440" s="65">
        <f t="shared" si="1646"/>
        <v>19000</v>
      </c>
      <c r="I1440" s="65">
        <v>19000</v>
      </c>
      <c r="J1440" s="65">
        <f t="shared" si="1647"/>
        <v>20000</v>
      </c>
      <c r="K1440" s="65">
        <v>21000</v>
      </c>
      <c r="L1440" s="65">
        <f t="shared" si="1648"/>
        <v>28000</v>
      </c>
      <c r="M1440" s="65">
        <v>24000</v>
      </c>
      <c r="N1440" s="65">
        <f t="shared" si="1649"/>
        <v>21000</v>
      </c>
      <c r="O1440" s="65">
        <v>21000</v>
      </c>
      <c r="P1440" s="65">
        <f t="shared" si="1650"/>
        <v>31000</v>
      </c>
      <c r="Q1440" s="65">
        <v>31000</v>
      </c>
      <c r="R1440" s="101">
        <f t="shared" si="1651"/>
        <v>23142.857142857141</v>
      </c>
      <c r="S1440" s="65">
        <f t="shared" si="1652"/>
        <v>22714.285714285714</v>
      </c>
      <c r="T1440" s="71">
        <f t="shared" si="1653"/>
        <v>-428.57142857142753</v>
      </c>
      <c r="U1440" s="102">
        <f>AVERAGE(S1440-R1440)/R1440</f>
        <v>-1.8518518518518476E-2</v>
      </c>
      <c r="V1440" s="103">
        <f>MAX(E1440,G1440,I1440,K1440,M1440,O1440,Q1440)</f>
        <v>31000</v>
      </c>
      <c r="W1440" s="104">
        <f>MIN(E1440,G1440,I1440,K1440,M1440,O1440,Q1440)</f>
        <v>19000</v>
      </c>
      <c r="X1440" s="79"/>
    </row>
    <row r="1441" spans="1:24" ht="16.5" customHeight="1">
      <c r="A1441" s="242">
        <v>20</v>
      </c>
      <c r="B1441" s="106" t="s">
        <v>79</v>
      </c>
      <c r="C1441" s="120" t="s">
        <v>80</v>
      </c>
      <c r="D1441" s="65">
        <f t="shared" si="1644"/>
        <v>2500</v>
      </c>
      <c r="E1441" s="65">
        <v>2500</v>
      </c>
      <c r="F1441" s="65">
        <f t="shared" si="1645"/>
        <v>1700</v>
      </c>
      <c r="G1441" s="65">
        <v>1700</v>
      </c>
      <c r="H1441" s="65">
        <f t="shared" si="1646"/>
        <v>1250</v>
      </c>
      <c r="I1441" s="65">
        <v>1250</v>
      </c>
      <c r="J1441" s="65">
        <f t="shared" si="1647"/>
        <v>2000</v>
      </c>
      <c r="K1441" s="65">
        <v>2000</v>
      </c>
      <c r="L1441" s="65">
        <f t="shared" si="1648"/>
        <v>2000</v>
      </c>
      <c r="M1441" s="65">
        <v>2000</v>
      </c>
      <c r="N1441" s="65">
        <f t="shared" si="1649"/>
        <v>2000</v>
      </c>
      <c r="O1441" s="65">
        <v>2000</v>
      </c>
      <c r="P1441" s="65">
        <f t="shared" si="1650"/>
        <v>1500</v>
      </c>
      <c r="Q1441" s="65">
        <v>1500</v>
      </c>
      <c r="R1441" s="101">
        <f t="shared" si="1651"/>
        <v>1850</v>
      </c>
      <c r="S1441" s="65">
        <f t="shared" si="1652"/>
        <v>1850</v>
      </c>
      <c r="T1441" s="71">
        <f t="shared" si="1653"/>
        <v>0</v>
      </c>
      <c r="U1441" s="102">
        <f>AVERAGE(S1441-R1441)/R1441</f>
        <v>0</v>
      </c>
      <c r="V1441" s="103">
        <f>MAX(E1441,G1441,I1441,K1441,M1441,O1441,Q1441)</f>
        <v>2500</v>
      </c>
      <c r="W1441" s="104">
        <f>MIN(E1441,G1441,I1441,K1441,M1441,O1441,Q1441)</f>
        <v>1250</v>
      </c>
      <c r="X1441" s="79"/>
    </row>
    <row r="1442" spans="1:24" ht="16.5" customHeight="1">
      <c r="A1442" s="217">
        <v>21</v>
      </c>
      <c r="B1442" s="146" t="s">
        <v>197</v>
      </c>
      <c r="C1442" s="154" t="s">
        <v>38</v>
      </c>
      <c r="D1442" s="65">
        <f t="shared" si="1644"/>
        <v>8000</v>
      </c>
      <c r="E1442" s="65">
        <v>8000</v>
      </c>
      <c r="F1442" s="65">
        <f t="shared" si="1645"/>
        <v>10000</v>
      </c>
      <c r="G1442" s="65">
        <v>10000</v>
      </c>
      <c r="H1442" s="65">
        <f t="shared" si="1646"/>
        <v>7000</v>
      </c>
      <c r="I1442" s="65">
        <v>7000</v>
      </c>
      <c r="J1442" s="65">
        <f t="shared" si="1647"/>
        <v>11000</v>
      </c>
      <c r="K1442" s="65">
        <v>11000</v>
      </c>
      <c r="L1442" s="65">
        <f t="shared" si="1648"/>
        <v>18000</v>
      </c>
      <c r="M1442" s="65">
        <v>18000</v>
      </c>
      <c r="N1442" s="65">
        <f t="shared" si="1649"/>
        <v>19000</v>
      </c>
      <c r="O1442" s="65">
        <v>19000</v>
      </c>
      <c r="P1442" s="65">
        <f t="shared" si="1650"/>
        <v>12000</v>
      </c>
      <c r="Q1442" s="65">
        <v>12000</v>
      </c>
      <c r="R1442" s="101">
        <f t="shared" si="1651"/>
        <v>12142.857142857143</v>
      </c>
      <c r="S1442" s="65">
        <f t="shared" si="1652"/>
        <v>12142.857142857143</v>
      </c>
      <c r="T1442" s="71">
        <f t="shared" si="1653"/>
        <v>0</v>
      </c>
      <c r="U1442" s="102">
        <f>AVERAGE(S1442-R1442)/R1442</f>
        <v>0</v>
      </c>
      <c r="V1442" s="103">
        <f>MAX(E1442,G1442,I1442,K1442,M1442,O1442,Q1442)</f>
        <v>19000</v>
      </c>
      <c r="W1442" s="104">
        <f>MIN(E1442,G1442,I1442,K1442,M1442,O1442,Q1442)</f>
        <v>7000</v>
      </c>
      <c r="X1442" s="79"/>
    </row>
    <row r="1443" spans="1:24" ht="16.5" customHeight="1">
      <c r="A1443" s="217">
        <v>22</v>
      </c>
      <c r="B1443" s="149" t="s">
        <v>82</v>
      </c>
      <c r="C1443" s="82"/>
      <c r="D1443" s="82"/>
      <c r="E1443" s="83"/>
      <c r="F1443" s="82"/>
      <c r="G1443" s="83"/>
      <c r="H1443" s="82"/>
      <c r="I1443" s="83"/>
      <c r="J1443" s="82"/>
      <c r="K1443" s="83"/>
      <c r="L1443" s="82"/>
      <c r="M1443" s="83"/>
      <c r="N1443" s="82"/>
      <c r="O1443" s="83"/>
      <c r="P1443" s="82"/>
      <c r="Q1443" s="83"/>
      <c r="R1443" s="82"/>
      <c r="S1443" s="84"/>
      <c r="T1443" s="84"/>
      <c r="U1443" s="85"/>
      <c r="V1443" s="171"/>
      <c r="W1443" s="172"/>
      <c r="X1443" s="95"/>
    </row>
    <row r="1444" spans="1:24" ht="16.5" customHeight="1">
      <c r="A1444" s="216"/>
      <c r="B1444" s="143" t="s">
        <v>83</v>
      </c>
      <c r="C1444" s="107" t="s">
        <v>38</v>
      </c>
      <c r="D1444" s="65">
        <f t="shared" ref="D1444:D1447" si="1657">SUM(E1328)</f>
        <v>80000</v>
      </c>
      <c r="E1444" s="66">
        <v>80000</v>
      </c>
      <c r="F1444" s="65">
        <f t="shared" ref="F1444:F1447" si="1658">SUM(G1328)</f>
        <v>120000</v>
      </c>
      <c r="G1444" s="66">
        <v>120000</v>
      </c>
      <c r="H1444" s="65">
        <f t="shared" ref="H1444:H1447" si="1659">SUM(I1328)</f>
        <v>100000</v>
      </c>
      <c r="I1444" s="66">
        <v>100000</v>
      </c>
      <c r="J1444" s="65">
        <f t="shared" ref="J1444:J1447" si="1660">SUM(K1328)</f>
        <v>90000</v>
      </c>
      <c r="K1444" s="66">
        <v>90000</v>
      </c>
      <c r="L1444" s="65">
        <f t="shared" ref="L1444:L1447" si="1661">SUM(M1328)</f>
        <v>90000</v>
      </c>
      <c r="M1444" s="66">
        <v>90000</v>
      </c>
      <c r="N1444" s="65">
        <f t="shared" ref="N1444:N1447" si="1662">SUM(O1328)</f>
        <v>70000</v>
      </c>
      <c r="O1444" s="66">
        <v>65000</v>
      </c>
      <c r="P1444" s="65">
        <f t="shared" ref="P1444:P1447" si="1663">SUM(Q1328)</f>
        <v>80000</v>
      </c>
      <c r="Q1444" s="66">
        <v>80000</v>
      </c>
      <c r="R1444" s="101">
        <f t="shared" ref="R1444:R1447" si="1664">SUM(D1444+F1444+H1444+J1444+L1444+N1444+P1444)/7</f>
        <v>90000</v>
      </c>
      <c r="S1444" s="65">
        <f>SUM(E1444+G1444+I1444+K1444+M1444+O1444+Q1444)/7</f>
        <v>89285.71428571429</v>
      </c>
      <c r="T1444" s="75">
        <f>SUM(S1444-R1444)</f>
        <v>-714.28571428571013</v>
      </c>
      <c r="U1444" s="76">
        <f>AVERAGE(S1444-R1444)/R1444</f>
        <v>-7.936507936507891E-3</v>
      </c>
      <c r="V1444" s="108">
        <f>MAX(E1444,G1444,I1444,K1444,M1444,O1444,Q1444)</f>
        <v>120000</v>
      </c>
      <c r="W1444" s="109">
        <f>MIN(E1444,G1444,I1444,K1444,M1444,O1444,Q1444)</f>
        <v>65000</v>
      </c>
      <c r="X1444" s="242"/>
    </row>
    <row r="1445" spans="1:24" ht="16.5" customHeight="1">
      <c r="A1445" s="242"/>
      <c r="B1445" s="79" t="s">
        <v>84</v>
      </c>
      <c r="C1445" s="242" t="s">
        <v>38</v>
      </c>
      <c r="D1445" s="65">
        <f t="shared" si="1657"/>
        <v>30000</v>
      </c>
      <c r="E1445" s="65">
        <v>30000</v>
      </c>
      <c r="F1445" s="65">
        <f t="shared" si="1658"/>
        <v>30000</v>
      </c>
      <c r="G1445" s="65">
        <v>30000</v>
      </c>
      <c r="H1445" s="65">
        <f t="shared" si="1659"/>
        <v>28000</v>
      </c>
      <c r="I1445" s="65">
        <v>28000</v>
      </c>
      <c r="J1445" s="65">
        <f t="shared" si="1660"/>
        <v>30000</v>
      </c>
      <c r="K1445" s="65">
        <v>32000</v>
      </c>
      <c r="L1445" s="65">
        <f t="shared" si="1661"/>
        <v>35000</v>
      </c>
      <c r="M1445" s="65">
        <v>30000</v>
      </c>
      <c r="N1445" s="65">
        <f t="shared" si="1662"/>
        <v>30000</v>
      </c>
      <c r="O1445" s="65">
        <v>30000</v>
      </c>
      <c r="P1445" s="65">
        <f t="shared" si="1663"/>
        <v>30000</v>
      </c>
      <c r="Q1445" s="65">
        <v>30000</v>
      </c>
      <c r="R1445" s="101">
        <f t="shared" si="1664"/>
        <v>30428.571428571428</v>
      </c>
      <c r="S1445" s="65">
        <f>SUM(E1445+G1445+I1445+K1445+M1445+O1445+Q1445)/7</f>
        <v>30000</v>
      </c>
      <c r="T1445" s="71">
        <f>SUM(S1445-R1445)</f>
        <v>-428.57142857142753</v>
      </c>
      <c r="U1445" s="102">
        <f>AVERAGE(S1445-R1445)/R1445</f>
        <v>-1.4084507042253487E-2</v>
      </c>
      <c r="V1445" s="103">
        <f>MAX(E1445,G1445,I1445,K1445,M1445,O1445,Q1445)</f>
        <v>32000</v>
      </c>
      <c r="W1445" s="104">
        <f>MIN(E1445,G1445,I1445,K1445,M1445,O1445,Q1445)</f>
        <v>28000</v>
      </c>
      <c r="X1445" s="242"/>
    </row>
    <row r="1446" spans="1:24" ht="16.5" customHeight="1">
      <c r="A1446" s="170">
        <v>23</v>
      </c>
      <c r="B1446" s="95" t="s">
        <v>85</v>
      </c>
      <c r="C1446" s="234" t="s">
        <v>38</v>
      </c>
      <c r="D1446" s="65">
        <f t="shared" si="1657"/>
        <v>3000</v>
      </c>
      <c r="E1446" s="64">
        <v>3000</v>
      </c>
      <c r="F1446" s="65">
        <f t="shared" si="1658"/>
        <v>4000</v>
      </c>
      <c r="G1446" s="64">
        <v>4000</v>
      </c>
      <c r="H1446" s="65">
        <f t="shared" si="1659"/>
        <v>3000</v>
      </c>
      <c r="I1446" s="64">
        <v>3000</v>
      </c>
      <c r="J1446" s="65">
        <f t="shared" si="1660"/>
        <v>4000</v>
      </c>
      <c r="K1446" s="64">
        <v>2500</v>
      </c>
      <c r="L1446" s="65">
        <f t="shared" si="1661"/>
        <v>6000</v>
      </c>
      <c r="M1446" s="64">
        <v>6000</v>
      </c>
      <c r="N1446" s="65">
        <f t="shared" si="1662"/>
        <v>4000</v>
      </c>
      <c r="O1446" s="64">
        <v>4000</v>
      </c>
      <c r="P1446" s="65">
        <f t="shared" si="1663"/>
        <v>3000</v>
      </c>
      <c r="Q1446" s="64">
        <v>3000</v>
      </c>
      <c r="R1446" s="101">
        <f t="shared" si="1664"/>
        <v>3857.1428571428573</v>
      </c>
      <c r="S1446" s="64">
        <f>SUM(E1446+G1446+I1446+K1446+M1446+O1446+Q1446)/7</f>
        <v>3642.8571428571427</v>
      </c>
      <c r="T1446" s="92">
        <f>SUM(S1446-R1446)</f>
        <v>-214.28571428571468</v>
      </c>
      <c r="U1446" s="94">
        <f>AVERAGE(S1446-R1446)/R1446</f>
        <v>-5.5555555555555657E-2</v>
      </c>
      <c r="V1446" s="173">
        <f>MAX(E1446,G1446,I1446,K1446,M1446,O1446,Q1446)</f>
        <v>6000</v>
      </c>
      <c r="W1446" s="174">
        <f>MIN(E1446,G1446,I1446,K1446,M1446,O1446,Q1446)</f>
        <v>2500</v>
      </c>
      <c r="X1446" s="242"/>
    </row>
    <row r="1447" spans="1:24" ht="16.5" customHeight="1">
      <c r="A1447" s="170">
        <v>24</v>
      </c>
      <c r="B1447" s="95" t="s">
        <v>86</v>
      </c>
      <c r="C1447" s="234" t="s">
        <v>87</v>
      </c>
      <c r="D1447" s="65">
        <f t="shared" si="1657"/>
        <v>20000</v>
      </c>
      <c r="E1447" s="64">
        <v>20000</v>
      </c>
      <c r="F1447" s="65">
        <f t="shared" si="1658"/>
        <v>16000</v>
      </c>
      <c r="G1447" s="64">
        <v>16000</v>
      </c>
      <c r="H1447" s="65">
        <f t="shared" si="1659"/>
        <v>18000</v>
      </c>
      <c r="I1447" s="64">
        <v>18000</v>
      </c>
      <c r="J1447" s="65">
        <f t="shared" si="1660"/>
        <v>20000</v>
      </c>
      <c r="K1447" s="64">
        <v>20000</v>
      </c>
      <c r="L1447" s="65">
        <f t="shared" si="1661"/>
        <v>20000</v>
      </c>
      <c r="M1447" s="64">
        <v>20000</v>
      </c>
      <c r="N1447" s="65">
        <f t="shared" si="1662"/>
        <v>19000</v>
      </c>
      <c r="O1447" s="64">
        <v>19000</v>
      </c>
      <c r="P1447" s="65">
        <f t="shared" si="1663"/>
        <v>19000</v>
      </c>
      <c r="Q1447" s="64">
        <v>19000</v>
      </c>
      <c r="R1447" s="101">
        <f t="shared" si="1664"/>
        <v>18857.142857142859</v>
      </c>
      <c r="S1447" s="64">
        <f>SUM(E1447+G1447+I1447+K1447+M1447+O1447+Q1447)/7</f>
        <v>18857.142857142859</v>
      </c>
      <c r="T1447" s="92">
        <f>SUM(S1447-R1447)</f>
        <v>0</v>
      </c>
      <c r="U1447" s="94">
        <f>AVERAGE(S1447-R1447)/R1447</f>
        <v>0</v>
      </c>
      <c r="V1447" s="173">
        <f>MAX(E1447,G1447,I1447,K1447,M1447,O1447,Q1447)</f>
        <v>20000</v>
      </c>
      <c r="W1447" s="174">
        <f>MIN(E1447,G1447,I1447,K1447,M1447,O1447,Q1447)</f>
        <v>16000</v>
      </c>
      <c r="X1447" s="242"/>
    </row>
    <row r="1448" spans="1:24" ht="16.5" customHeight="1">
      <c r="A1448" s="126"/>
      <c r="B1448" s="126"/>
      <c r="C1448" s="126"/>
      <c r="D1448" s="126"/>
      <c r="E1448" s="126"/>
      <c r="F1448" s="126"/>
      <c r="G1448" s="126"/>
      <c r="H1448" s="126"/>
      <c r="I1448" s="126"/>
      <c r="J1448" s="126"/>
      <c r="K1448" s="126"/>
      <c r="L1448" s="126" t="s">
        <v>88</v>
      </c>
      <c r="M1448" s="126"/>
      <c r="N1448" s="126"/>
      <c r="O1448" s="126" t="s">
        <v>138</v>
      </c>
      <c r="P1448" s="126"/>
      <c r="Q1448" s="126"/>
      <c r="R1448" s="126"/>
      <c r="S1448" s="126"/>
      <c r="T1448" s="126"/>
      <c r="U1448" s="126"/>
      <c r="V1448" s="126"/>
      <c r="W1448" s="126"/>
      <c r="X1448" s="126"/>
    </row>
    <row r="1449" spans="1:24" ht="16.5" customHeight="1">
      <c r="A1449" s="126"/>
      <c r="B1449" s="126"/>
      <c r="C1449" s="126"/>
      <c r="D1449" s="126"/>
      <c r="E1449" s="126"/>
      <c r="F1449" s="126"/>
      <c r="G1449" s="126"/>
      <c r="H1449" s="126"/>
      <c r="I1449" s="126"/>
      <c r="J1449" s="126"/>
      <c r="K1449" s="126"/>
      <c r="L1449" s="126"/>
      <c r="M1449" s="126"/>
      <c r="N1449" s="126"/>
      <c r="O1449" s="126"/>
      <c r="P1449" s="126"/>
      <c r="Q1449" s="126"/>
      <c r="R1449" s="126"/>
      <c r="S1449" s="126"/>
      <c r="T1449" s="126"/>
      <c r="U1449" s="126"/>
      <c r="V1449" s="126"/>
      <c r="W1449" s="126"/>
      <c r="X1449" s="126"/>
    </row>
    <row r="1450" spans="1:24" ht="16.5" customHeight="1">
      <c r="A1450" s="126"/>
      <c r="B1450" s="126"/>
      <c r="C1450" s="126"/>
      <c r="D1450" s="126"/>
      <c r="E1450" s="126"/>
      <c r="F1450" s="126"/>
      <c r="G1450" s="126"/>
      <c r="H1450" s="126"/>
      <c r="I1450" s="126"/>
      <c r="J1450" s="126"/>
      <c r="K1450" s="126"/>
      <c r="L1450" s="126"/>
      <c r="M1450" s="126"/>
      <c r="N1450" s="126"/>
      <c r="O1450" s="126"/>
      <c r="P1450" s="126"/>
      <c r="Q1450" s="126"/>
      <c r="R1450" s="126"/>
      <c r="S1450" s="126"/>
      <c r="T1450" s="126"/>
      <c r="U1450" s="126"/>
      <c r="V1450" s="126"/>
      <c r="W1450" s="126"/>
      <c r="X1450" s="126"/>
    </row>
    <row r="1451" spans="1:24" ht="16.5" customHeight="1">
      <c r="A1451" s="126"/>
      <c r="B1451" s="126"/>
      <c r="C1451" s="126"/>
      <c r="D1451" s="126"/>
      <c r="E1451" s="126"/>
      <c r="F1451" s="126"/>
      <c r="G1451" s="126"/>
      <c r="H1451" s="126"/>
      <c r="I1451" s="126"/>
      <c r="J1451" s="126"/>
      <c r="K1451" s="126"/>
      <c r="L1451" s="126"/>
      <c r="M1451" s="126"/>
      <c r="N1451" s="126"/>
      <c r="O1451" s="126"/>
      <c r="P1451" s="126"/>
      <c r="Q1451" s="126"/>
      <c r="R1451" s="126"/>
      <c r="S1451" s="126"/>
      <c r="T1451" s="126"/>
      <c r="U1451" s="126"/>
      <c r="V1451" s="126"/>
      <c r="W1451" s="126"/>
      <c r="X1451" s="126"/>
    </row>
    <row r="1452" spans="1:24" ht="16.5" customHeight="1">
      <c r="A1452" s="126"/>
      <c r="B1452" s="126"/>
      <c r="C1452" s="126"/>
      <c r="D1452" s="126"/>
      <c r="E1452" s="126"/>
      <c r="F1452" s="126"/>
      <c r="G1452" s="126"/>
      <c r="H1452" s="126"/>
      <c r="I1452" s="126"/>
      <c r="J1452" s="126"/>
      <c r="K1452" s="126"/>
      <c r="L1452" s="126"/>
      <c r="M1452" s="126"/>
      <c r="N1452" s="126"/>
      <c r="O1452" s="126"/>
      <c r="P1452" s="126"/>
      <c r="Q1452" s="126"/>
      <c r="R1452" s="126"/>
      <c r="S1452" s="126"/>
      <c r="T1452" s="126"/>
      <c r="U1452" s="126"/>
      <c r="V1452" s="126"/>
      <c r="W1452" s="126"/>
      <c r="X1452" s="126"/>
    </row>
    <row r="1453" spans="1:24" ht="16.5" customHeight="1">
      <c r="A1453" s="126"/>
      <c r="B1453" s="126"/>
      <c r="C1453" s="126"/>
      <c r="D1453" s="126"/>
      <c r="E1453" s="126"/>
      <c r="F1453" s="126"/>
      <c r="G1453" s="126"/>
      <c r="H1453" s="126"/>
      <c r="I1453" s="126"/>
      <c r="J1453" s="126"/>
      <c r="K1453" s="126"/>
      <c r="L1453" s="126"/>
      <c r="M1453" s="126"/>
      <c r="N1453" s="126"/>
      <c r="O1453" s="126"/>
      <c r="P1453" s="126"/>
      <c r="Q1453" s="126"/>
      <c r="R1453" s="126"/>
      <c r="S1453" s="126"/>
      <c r="T1453" s="126"/>
      <c r="U1453" s="126"/>
      <c r="V1453" s="126"/>
      <c r="W1453" s="126"/>
      <c r="X1453" s="126"/>
    </row>
    <row r="1454" spans="1:24" ht="16.5" customHeight="1">
      <c r="A1454" s="122" t="s">
        <v>89</v>
      </c>
      <c r="B1454" s="271" t="s">
        <v>90</v>
      </c>
      <c r="C1454" s="271"/>
      <c r="D1454" s="126"/>
      <c r="E1454" s="126"/>
      <c r="F1454" s="126"/>
      <c r="G1454" s="126"/>
      <c r="H1454" s="126"/>
      <c r="I1454" s="126"/>
      <c r="J1454" s="126"/>
      <c r="K1454" s="126"/>
      <c r="L1454" s="126"/>
      <c r="M1454" s="126"/>
      <c r="N1454" s="126"/>
      <c r="O1454" s="126"/>
      <c r="P1454" s="126"/>
      <c r="Q1454" s="126"/>
      <c r="R1454" s="126"/>
      <c r="S1454" s="126"/>
      <c r="T1454" s="126"/>
      <c r="U1454" s="126"/>
      <c r="V1454" s="126"/>
      <c r="W1454" s="126"/>
      <c r="X1454" s="126"/>
    </row>
    <row r="1455" spans="1:24" ht="16.5" customHeight="1">
      <c r="A1455" s="79">
        <v>1</v>
      </c>
      <c r="B1455" s="81" t="s">
        <v>91</v>
      </c>
      <c r="C1455" s="81"/>
      <c r="D1455" s="156"/>
      <c r="E1455" s="156"/>
      <c r="F1455" s="156"/>
      <c r="G1455" s="156"/>
      <c r="H1455" s="156"/>
      <c r="I1455" s="156"/>
      <c r="J1455" s="156"/>
      <c r="K1455" s="156"/>
      <c r="L1455" s="156"/>
      <c r="M1455" s="156"/>
      <c r="N1455" s="156"/>
      <c r="O1455" s="156"/>
      <c r="P1455" s="156"/>
      <c r="Q1455" s="156"/>
      <c r="R1455" s="156"/>
      <c r="S1455" s="156"/>
      <c r="T1455" s="156"/>
      <c r="U1455" s="156"/>
      <c r="V1455" s="156"/>
      <c r="W1455" s="156"/>
      <c r="X1455" s="88"/>
    </row>
    <row r="1456" spans="1:24" ht="16.5" customHeight="1">
      <c r="A1456" s="118"/>
      <c r="B1456" s="77" t="s">
        <v>92</v>
      </c>
      <c r="C1456" s="100" t="s">
        <v>93</v>
      </c>
      <c r="D1456" s="64">
        <f>E1340</f>
        <v>71000</v>
      </c>
      <c r="E1456" s="64">
        <v>71000</v>
      </c>
      <c r="F1456" s="64">
        <f>G1340</f>
        <v>71000</v>
      </c>
      <c r="G1456" s="64">
        <v>71000</v>
      </c>
      <c r="H1456" s="64">
        <f>I1340</f>
        <v>71000</v>
      </c>
      <c r="I1456" s="64">
        <v>71000</v>
      </c>
      <c r="J1456" s="64">
        <f>K1340</f>
        <v>71000</v>
      </c>
      <c r="K1456" s="64">
        <v>71000</v>
      </c>
      <c r="L1456" s="64">
        <f>M1340</f>
        <v>71000</v>
      </c>
      <c r="M1456" s="64">
        <v>71000</v>
      </c>
      <c r="N1456" s="64">
        <f>O1340</f>
        <v>71000</v>
      </c>
      <c r="O1456" s="64">
        <v>71000</v>
      </c>
      <c r="P1456" s="64">
        <f>Q1340</f>
        <v>71000</v>
      </c>
      <c r="Q1456" s="64">
        <v>71000</v>
      </c>
      <c r="R1456" s="64">
        <f>S1340</f>
        <v>71000</v>
      </c>
      <c r="S1456" s="66">
        <f t="shared" ref="S1456:S1463" si="1665">SUM(E1456+G1456+I1456+K1456+M1456+O1456+Q1456)/7</f>
        <v>71000</v>
      </c>
      <c r="T1456" s="67">
        <f t="shared" ref="T1456:T1463" si="1666">SUM(S1456-R1456)</f>
        <v>0</v>
      </c>
      <c r="U1456" s="68">
        <f t="shared" ref="U1456:U1463" si="1667">AVERAGE(S1456-R1456)/R1456</f>
        <v>0</v>
      </c>
      <c r="V1456" s="69">
        <f t="shared" ref="V1456:V1463" si="1668">MAX(E1456,G1456,I1456,K1456,M1456,O1456,Q1456)</f>
        <v>71000</v>
      </c>
      <c r="W1456" s="70">
        <f t="shared" ref="W1456:W1463" si="1669">MIN(E1456,G1456,I1456,K1456,M1456,O1456,Q1456)</f>
        <v>71000</v>
      </c>
      <c r="X1456" s="95"/>
    </row>
    <row r="1457" spans="1:24" ht="16.5" customHeight="1">
      <c r="A1457" s="119"/>
      <c r="B1457" s="78" t="s">
        <v>94</v>
      </c>
      <c r="C1457" s="120" t="s">
        <v>93</v>
      </c>
      <c r="D1457" s="64">
        <f t="shared" ref="D1457:D1463" si="1670">E1341</f>
        <v>56500</v>
      </c>
      <c r="E1457" s="64">
        <v>56500</v>
      </c>
      <c r="F1457" s="64">
        <f t="shared" ref="F1457:F1463" si="1671">G1341</f>
        <v>56500</v>
      </c>
      <c r="G1457" s="64">
        <v>56500</v>
      </c>
      <c r="H1457" s="64">
        <f t="shared" ref="H1457:H1463" si="1672">I1341</f>
        <v>56500</v>
      </c>
      <c r="I1457" s="64">
        <v>56500</v>
      </c>
      <c r="J1457" s="64">
        <f t="shared" ref="J1457:J1463" si="1673">K1341</f>
        <v>56500</v>
      </c>
      <c r="K1457" s="64">
        <v>56500</v>
      </c>
      <c r="L1457" s="64">
        <f t="shared" ref="L1457:L1463" si="1674">M1341</f>
        <v>56500</v>
      </c>
      <c r="M1457" s="64">
        <v>56500</v>
      </c>
      <c r="N1457" s="64">
        <f t="shared" ref="N1457:N1463" si="1675">O1341</f>
        <v>56500</v>
      </c>
      <c r="O1457" s="64">
        <v>56500</v>
      </c>
      <c r="P1457" s="64">
        <f t="shared" ref="P1457:P1463" si="1676">Q1341</f>
        <v>56500</v>
      </c>
      <c r="Q1457" s="64">
        <v>56500</v>
      </c>
      <c r="R1457" s="64">
        <f t="shared" ref="R1457:R1463" si="1677">S1341</f>
        <v>56500</v>
      </c>
      <c r="S1457" s="66">
        <f t="shared" si="1665"/>
        <v>56500</v>
      </c>
      <c r="T1457" s="71">
        <f t="shared" si="1666"/>
        <v>0</v>
      </c>
      <c r="U1457" s="72">
        <f t="shared" si="1667"/>
        <v>0</v>
      </c>
      <c r="V1457" s="73">
        <f t="shared" si="1668"/>
        <v>56500</v>
      </c>
      <c r="W1457" s="74">
        <f t="shared" si="1669"/>
        <v>56500</v>
      </c>
      <c r="X1457" s="79"/>
    </row>
    <row r="1458" spans="1:24" ht="16.5" customHeight="1">
      <c r="A1458" s="79"/>
      <c r="B1458" s="79" t="s">
        <v>95</v>
      </c>
      <c r="C1458" s="100" t="s">
        <v>93</v>
      </c>
      <c r="D1458" s="64">
        <f t="shared" si="1670"/>
        <v>69000</v>
      </c>
      <c r="E1458" s="64">
        <v>69000</v>
      </c>
      <c r="F1458" s="64">
        <f t="shared" si="1671"/>
        <v>69000</v>
      </c>
      <c r="G1458" s="64">
        <v>69000</v>
      </c>
      <c r="H1458" s="64">
        <f t="shared" si="1672"/>
        <v>69000</v>
      </c>
      <c r="I1458" s="64">
        <v>69000</v>
      </c>
      <c r="J1458" s="64">
        <f t="shared" si="1673"/>
        <v>69000</v>
      </c>
      <c r="K1458" s="64">
        <v>69000</v>
      </c>
      <c r="L1458" s="64">
        <f t="shared" si="1674"/>
        <v>69000</v>
      </c>
      <c r="M1458" s="64">
        <v>69000</v>
      </c>
      <c r="N1458" s="64">
        <f t="shared" si="1675"/>
        <v>69000</v>
      </c>
      <c r="O1458" s="64">
        <v>69000</v>
      </c>
      <c r="P1458" s="64">
        <f t="shared" si="1676"/>
        <v>69000</v>
      </c>
      <c r="Q1458" s="64">
        <v>69000</v>
      </c>
      <c r="R1458" s="64">
        <f t="shared" si="1677"/>
        <v>69000</v>
      </c>
      <c r="S1458" s="66">
        <f t="shared" si="1665"/>
        <v>69000</v>
      </c>
      <c r="T1458" s="75">
        <f t="shared" si="1666"/>
        <v>0</v>
      </c>
      <c r="U1458" s="76">
        <f t="shared" si="1667"/>
        <v>0</v>
      </c>
      <c r="V1458" s="73">
        <f t="shared" si="1668"/>
        <v>69000</v>
      </c>
      <c r="W1458" s="74">
        <f t="shared" si="1669"/>
        <v>69000</v>
      </c>
      <c r="X1458" s="79"/>
    </row>
    <row r="1459" spans="1:24" ht="16.5" customHeight="1">
      <c r="A1459" s="79"/>
      <c r="B1459" s="79" t="s">
        <v>96</v>
      </c>
      <c r="C1459" s="120" t="s">
        <v>93</v>
      </c>
      <c r="D1459" s="64">
        <f t="shared" si="1670"/>
        <v>58000</v>
      </c>
      <c r="E1459" s="64">
        <v>58000</v>
      </c>
      <c r="F1459" s="64">
        <f t="shared" si="1671"/>
        <v>58000</v>
      </c>
      <c r="G1459" s="64">
        <v>58000</v>
      </c>
      <c r="H1459" s="64">
        <f t="shared" si="1672"/>
        <v>58000</v>
      </c>
      <c r="I1459" s="64">
        <v>58000</v>
      </c>
      <c r="J1459" s="64">
        <f t="shared" si="1673"/>
        <v>58000</v>
      </c>
      <c r="K1459" s="64">
        <v>58000</v>
      </c>
      <c r="L1459" s="64">
        <f t="shared" si="1674"/>
        <v>58000</v>
      </c>
      <c r="M1459" s="64">
        <v>58000</v>
      </c>
      <c r="N1459" s="64">
        <f t="shared" si="1675"/>
        <v>58000</v>
      </c>
      <c r="O1459" s="64">
        <v>58000</v>
      </c>
      <c r="P1459" s="64">
        <f t="shared" si="1676"/>
        <v>58000</v>
      </c>
      <c r="Q1459" s="64">
        <v>58000</v>
      </c>
      <c r="R1459" s="64">
        <f t="shared" si="1677"/>
        <v>58000</v>
      </c>
      <c r="S1459" s="66">
        <f t="shared" si="1665"/>
        <v>58000</v>
      </c>
      <c r="T1459" s="71">
        <f t="shared" si="1666"/>
        <v>0</v>
      </c>
      <c r="U1459" s="72">
        <f t="shared" si="1667"/>
        <v>0</v>
      </c>
      <c r="V1459" s="73">
        <f t="shared" si="1668"/>
        <v>58000</v>
      </c>
      <c r="W1459" s="74">
        <f t="shared" si="1669"/>
        <v>58000</v>
      </c>
      <c r="X1459" s="79"/>
    </row>
    <row r="1460" spans="1:24" ht="16.5" customHeight="1">
      <c r="A1460" s="79"/>
      <c r="B1460" s="79" t="s">
        <v>97</v>
      </c>
      <c r="C1460" s="120" t="s">
        <v>93</v>
      </c>
      <c r="D1460" s="64">
        <f t="shared" si="1670"/>
        <v>67000</v>
      </c>
      <c r="E1460" s="64">
        <v>67000</v>
      </c>
      <c r="F1460" s="64">
        <f t="shared" si="1671"/>
        <v>67000</v>
      </c>
      <c r="G1460" s="64">
        <v>67000</v>
      </c>
      <c r="H1460" s="64">
        <f t="shared" si="1672"/>
        <v>67000</v>
      </c>
      <c r="I1460" s="64">
        <v>67000</v>
      </c>
      <c r="J1460" s="64">
        <f t="shared" si="1673"/>
        <v>67000</v>
      </c>
      <c r="K1460" s="64">
        <v>67000</v>
      </c>
      <c r="L1460" s="64">
        <f t="shared" si="1674"/>
        <v>67000</v>
      </c>
      <c r="M1460" s="64">
        <v>67000</v>
      </c>
      <c r="N1460" s="64">
        <f t="shared" si="1675"/>
        <v>67000</v>
      </c>
      <c r="O1460" s="64">
        <v>67000</v>
      </c>
      <c r="P1460" s="64">
        <f t="shared" si="1676"/>
        <v>67000</v>
      </c>
      <c r="Q1460" s="64">
        <v>67000</v>
      </c>
      <c r="R1460" s="64">
        <f t="shared" si="1677"/>
        <v>67000</v>
      </c>
      <c r="S1460" s="66">
        <f t="shared" si="1665"/>
        <v>67000</v>
      </c>
      <c r="T1460" s="71">
        <f t="shared" si="1666"/>
        <v>0</v>
      </c>
      <c r="U1460" s="72">
        <f t="shared" si="1667"/>
        <v>0</v>
      </c>
      <c r="V1460" s="73">
        <f t="shared" si="1668"/>
        <v>67000</v>
      </c>
      <c r="W1460" s="74">
        <f t="shared" si="1669"/>
        <v>67000</v>
      </c>
      <c r="X1460" s="79"/>
    </row>
    <row r="1461" spans="1:24" ht="16.5" customHeight="1">
      <c r="A1461" s="79"/>
      <c r="B1461" s="79" t="s">
        <v>98</v>
      </c>
      <c r="C1461" s="120" t="s">
        <v>93</v>
      </c>
      <c r="D1461" s="64">
        <f t="shared" si="1670"/>
        <v>56000</v>
      </c>
      <c r="E1461" s="64">
        <v>56000</v>
      </c>
      <c r="F1461" s="64">
        <f t="shared" si="1671"/>
        <v>56000</v>
      </c>
      <c r="G1461" s="64">
        <v>56000</v>
      </c>
      <c r="H1461" s="64">
        <f t="shared" si="1672"/>
        <v>56000</v>
      </c>
      <c r="I1461" s="64">
        <v>56000</v>
      </c>
      <c r="J1461" s="64">
        <f t="shared" si="1673"/>
        <v>56000</v>
      </c>
      <c r="K1461" s="64">
        <v>56000</v>
      </c>
      <c r="L1461" s="64">
        <f t="shared" si="1674"/>
        <v>56000</v>
      </c>
      <c r="M1461" s="64">
        <v>56000</v>
      </c>
      <c r="N1461" s="64">
        <f t="shared" si="1675"/>
        <v>56000</v>
      </c>
      <c r="O1461" s="64">
        <v>56000</v>
      </c>
      <c r="P1461" s="64">
        <f t="shared" si="1676"/>
        <v>56000</v>
      </c>
      <c r="Q1461" s="64">
        <v>56000</v>
      </c>
      <c r="R1461" s="64">
        <f t="shared" si="1677"/>
        <v>56000</v>
      </c>
      <c r="S1461" s="66">
        <f t="shared" si="1665"/>
        <v>56000</v>
      </c>
      <c r="T1461" s="71">
        <f t="shared" si="1666"/>
        <v>0</v>
      </c>
      <c r="U1461" s="72">
        <f t="shared" si="1667"/>
        <v>0</v>
      </c>
      <c r="V1461" s="73">
        <f t="shared" si="1668"/>
        <v>56000</v>
      </c>
      <c r="W1461" s="74">
        <f t="shared" si="1669"/>
        <v>56000</v>
      </c>
      <c r="X1461" s="79"/>
    </row>
    <row r="1462" spans="1:24" ht="16.5" customHeight="1">
      <c r="A1462" s="79"/>
      <c r="B1462" s="79" t="s">
        <v>99</v>
      </c>
      <c r="C1462" s="120" t="s">
        <v>93</v>
      </c>
      <c r="D1462" s="64">
        <f t="shared" si="1670"/>
        <v>58000</v>
      </c>
      <c r="E1462" s="64">
        <v>58000</v>
      </c>
      <c r="F1462" s="64">
        <f t="shared" si="1671"/>
        <v>58000</v>
      </c>
      <c r="G1462" s="64">
        <v>58000</v>
      </c>
      <c r="H1462" s="64">
        <f t="shared" si="1672"/>
        <v>58000</v>
      </c>
      <c r="I1462" s="64">
        <v>58000</v>
      </c>
      <c r="J1462" s="64">
        <f t="shared" si="1673"/>
        <v>58000</v>
      </c>
      <c r="K1462" s="64">
        <v>58000</v>
      </c>
      <c r="L1462" s="64">
        <f t="shared" si="1674"/>
        <v>58000</v>
      </c>
      <c r="M1462" s="64">
        <v>58000</v>
      </c>
      <c r="N1462" s="64">
        <f t="shared" si="1675"/>
        <v>58000</v>
      </c>
      <c r="O1462" s="64">
        <v>58000</v>
      </c>
      <c r="P1462" s="64">
        <f t="shared" si="1676"/>
        <v>58000</v>
      </c>
      <c r="Q1462" s="64">
        <v>58000</v>
      </c>
      <c r="R1462" s="64">
        <f t="shared" si="1677"/>
        <v>58000</v>
      </c>
      <c r="S1462" s="66">
        <f t="shared" si="1665"/>
        <v>58000</v>
      </c>
      <c r="T1462" s="71">
        <f t="shared" si="1666"/>
        <v>0</v>
      </c>
      <c r="U1462" s="72">
        <f t="shared" si="1667"/>
        <v>0</v>
      </c>
      <c r="V1462" s="73">
        <f t="shared" si="1668"/>
        <v>58000</v>
      </c>
      <c r="W1462" s="74">
        <f t="shared" si="1669"/>
        <v>58000</v>
      </c>
      <c r="X1462" s="79"/>
    </row>
    <row r="1463" spans="1:24" ht="16.5" customHeight="1">
      <c r="A1463" s="79"/>
      <c r="B1463" s="79" t="s">
        <v>100</v>
      </c>
      <c r="C1463" s="230" t="s">
        <v>93</v>
      </c>
      <c r="D1463" s="64">
        <f t="shared" si="1670"/>
        <v>46500</v>
      </c>
      <c r="E1463" s="64">
        <v>46500</v>
      </c>
      <c r="F1463" s="64">
        <f t="shared" si="1671"/>
        <v>46500</v>
      </c>
      <c r="G1463" s="64">
        <v>46500</v>
      </c>
      <c r="H1463" s="64">
        <f t="shared" si="1672"/>
        <v>46500</v>
      </c>
      <c r="I1463" s="64">
        <v>46500</v>
      </c>
      <c r="J1463" s="64">
        <f t="shared" si="1673"/>
        <v>46500</v>
      </c>
      <c r="K1463" s="64">
        <v>46500</v>
      </c>
      <c r="L1463" s="64">
        <f t="shared" si="1674"/>
        <v>46500</v>
      </c>
      <c r="M1463" s="64">
        <v>46500</v>
      </c>
      <c r="N1463" s="64">
        <f t="shared" si="1675"/>
        <v>46500</v>
      </c>
      <c r="O1463" s="64">
        <v>46500</v>
      </c>
      <c r="P1463" s="64">
        <f t="shared" si="1676"/>
        <v>46500</v>
      </c>
      <c r="Q1463" s="64">
        <v>46500</v>
      </c>
      <c r="R1463" s="64">
        <f t="shared" si="1677"/>
        <v>46500</v>
      </c>
      <c r="S1463" s="66">
        <f t="shared" si="1665"/>
        <v>46500</v>
      </c>
      <c r="T1463" s="71">
        <f t="shared" si="1666"/>
        <v>0</v>
      </c>
      <c r="U1463" s="72">
        <f t="shared" si="1667"/>
        <v>0</v>
      </c>
      <c r="V1463" s="73">
        <f t="shared" si="1668"/>
        <v>46500</v>
      </c>
      <c r="W1463" s="74">
        <f t="shared" si="1669"/>
        <v>46500</v>
      </c>
      <c r="X1463" s="80"/>
    </row>
    <row r="1464" spans="1:24" ht="16.5" customHeight="1">
      <c r="A1464" s="79">
        <v>2</v>
      </c>
      <c r="B1464" s="81" t="s">
        <v>101</v>
      </c>
      <c r="C1464" s="82"/>
      <c r="D1464" s="83"/>
      <c r="E1464" s="83"/>
      <c r="F1464" s="83"/>
      <c r="G1464" s="83"/>
      <c r="H1464" s="83"/>
      <c r="I1464" s="83"/>
      <c r="J1464" s="83"/>
      <c r="K1464" s="83"/>
      <c r="L1464" s="83"/>
      <c r="M1464" s="83"/>
      <c r="N1464" s="83"/>
      <c r="O1464" s="83"/>
      <c r="P1464" s="83"/>
      <c r="Q1464" s="83"/>
      <c r="R1464" s="83"/>
      <c r="S1464" s="83"/>
      <c r="T1464" s="84"/>
      <c r="U1464" s="85"/>
      <c r="V1464" s="86"/>
      <c r="W1464" s="87"/>
      <c r="X1464" s="88"/>
    </row>
    <row r="1465" spans="1:24" ht="16.5" customHeight="1">
      <c r="A1465" s="79"/>
      <c r="B1465" s="79" t="s">
        <v>102</v>
      </c>
      <c r="C1465" s="217" t="s">
        <v>38</v>
      </c>
      <c r="D1465" s="64">
        <f t="shared" ref="D1465:D1469" si="1678">E1349</f>
        <v>9000</v>
      </c>
      <c r="E1465" s="64">
        <v>9000</v>
      </c>
      <c r="F1465" s="64">
        <f t="shared" ref="F1465:F1469" si="1679">G1349</f>
        <v>9000</v>
      </c>
      <c r="G1465" s="64">
        <v>9000</v>
      </c>
      <c r="H1465" s="64">
        <f t="shared" ref="H1465:H1469" si="1680">I1349</f>
        <v>9000</v>
      </c>
      <c r="I1465" s="64">
        <v>9000</v>
      </c>
      <c r="J1465" s="64">
        <f t="shared" ref="J1465:J1469" si="1681">K1349</f>
        <v>9000</v>
      </c>
      <c r="K1465" s="64">
        <v>9000</v>
      </c>
      <c r="L1465" s="64">
        <f t="shared" ref="L1465:L1469" si="1682">M1349</f>
        <v>9000</v>
      </c>
      <c r="M1465" s="64">
        <v>9000</v>
      </c>
      <c r="N1465" s="64">
        <f t="shared" ref="N1465:N1469" si="1683">O1349</f>
        <v>9000</v>
      </c>
      <c r="O1465" s="64">
        <v>9000</v>
      </c>
      <c r="P1465" s="64">
        <f t="shared" ref="P1465:P1469" si="1684">Q1349</f>
        <v>9000</v>
      </c>
      <c r="Q1465" s="64">
        <v>9000</v>
      </c>
      <c r="R1465" s="64">
        <f t="shared" ref="R1465:R1469" si="1685">S1349</f>
        <v>9000</v>
      </c>
      <c r="S1465" s="66">
        <f t="shared" ref="S1465:S1469" si="1686">SUM(E1465+G1465+I1465+K1465+M1465+O1465+Q1465)/7</f>
        <v>9000</v>
      </c>
      <c r="T1465" s="67">
        <f>SUM(S1465-R1465)</f>
        <v>0</v>
      </c>
      <c r="U1465" s="68">
        <f>AVERAGE(S1465-R1465)/R1465</f>
        <v>0</v>
      </c>
      <c r="V1465" s="89">
        <f>MAX(E1465,G1465,I1465,K1465,M1465,O1465,Q1465)</f>
        <v>9000</v>
      </c>
      <c r="W1465" s="90">
        <f>MIN(E1465,G1465,I1465,K1465,M1465,O1465,Q1465)</f>
        <v>9000</v>
      </c>
      <c r="X1465" s="114"/>
    </row>
    <row r="1466" spans="1:24" ht="16.5" customHeight="1">
      <c r="A1466" s="79"/>
      <c r="B1466" s="91" t="s">
        <v>103</v>
      </c>
      <c r="C1466" s="242" t="s">
        <v>38</v>
      </c>
      <c r="D1466" s="64">
        <f t="shared" si="1678"/>
        <v>12000</v>
      </c>
      <c r="E1466" s="64">
        <v>12000</v>
      </c>
      <c r="F1466" s="64">
        <f t="shared" si="1679"/>
        <v>12000</v>
      </c>
      <c r="G1466" s="64">
        <v>12000</v>
      </c>
      <c r="H1466" s="64">
        <f t="shared" si="1680"/>
        <v>12000</v>
      </c>
      <c r="I1466" s="64">
        <v>12000</v>
      </c>
      <c r="J1466" s="64">
        <f t="shared" si="1681"/>
        <v>12000</v>
      </c>
      <c r="K1466" s="64">
        <v>12000</v>
      </c>
      <c r="L1466" s="64">
        <f t="shared" si="1682"/>
        <v>12000</v>
      </c>
      <c r="M1466" s="64">
        <v>12000</v>
      </c>
      <c r="N1466" s="64">
        <f t="shared" si="1683"/>
        <v>12000</v>
      </c>
      <c r="O1466" s="64">
        <v>12000</v>
      </c>
      <c r="P1466" s="64">
        <f t="shared" si="1684"/>
        <v>12000</v>
      </c>
      <c r="Q1466" s="64">
        <v>12000</v>
      </c>
      <c r="R1466" s="64">
        <f t="shared" si="1685"/>
        <v>12000</v>
      </c>
      <c r="S1466" s="66">
        <f t="shared" si="1686"/>
        <v>12000</v>
      </c>
      <c r="T1466" s="71">
        <f>SUM(S1466-R1466)</f>
        <v>0</v>
      </c>
      <c r="U1466" s="72">
        <f>AVERAGE(S1466-R1466)/R1466</f>
        <v>0</v>
      </c>
      <c r="V1466" s="73">
        <f>MAX(E1466,G1466,I1466,K1466,M1466,O1466,Q1466)</f>
        <v>12000</v>
      </c>
      <c r="W1466" s="73">
        <f>MIN(E1466,G1466,I1466,K1466,M1466,O1466,Q1466)</f>
        <v>12000</v>
      </c>
      <c r="X1466" s="79"/>
    </row>
    <row r="1467" spans="1:24" ht="16.5" customHeight="1">
      <c r="A1467" s="121"/>
      <c r="B1467" s="77" t="s">
        <v>104</v>
      </c>
      <c r="C1467" s="100" t="s">
        <v>38</v>
      </c>
      <c r="D1467" s="64">
        <f t="shared" si="1678"/>
        <v>6000</v>
      </c>
      <c r="E1467" s="64">
        <v>6000</v>
      </c>
      <c r="F1467" s="64">
        <f t="shared" si="1679"/>
        <v>6000</v>
      </c>
      <c r="G1467" s="64">
        <v>6000</v>
      </c>
      <c r="H1467" s="64">
        <f t="shared" si="1680"/>
        <v>6000</v>
      </c>
      <c r="I1467" s="64">
        <v>6000</v>
      </c>
      <c r="J1467" s="64">
        <f t="shared" si="1681"/>
        <v>6000</v>
      </c>
      <c r="K1467" s="64">
        <v>6000</v>
      </c>
      <c r="L1467" s="64">
        <f t="shared" si="1682"/>
        <v>6000</v>
      </c>
      <c r="M1467" s="64">
        <v>6000</v>
      </c>
      <c r="N1467" s="64">
        <f t="shared" si="1683"/>
        <v>6000</v>
      </c>
      <c r="O1467" s="64">
        <v>6000</v>
      </c>
      <c r="P1467" s="64">
        <f t="shared" si="1684"/>
        <v>6000</v>
      </c>
      <c r="Q1467" s="64">
        <v>6000</v>
      </c>
      <c r="R1467" s="64">
        <f t="shared" si="1685"/>
        <v>6000</v>
      </c>
      <c r="S1467" s="66">
        <f t="shared" si="1686"/>
        <v>6000</v>
      </c>
      <c r="T1467" s="92">
        <f>SUM(S1467-R1467)</f>
        <v>0</v>
      </c>
      <c r="U1467" s="93">
        <f>AVERAGE(S1467-R1467)/R1467</f>
        <v>0</v>
      </c>
      <c r="V1467" s="69">
        <f>MAX(E1467,G1467,I1467,K1467,M1467,O1467,Q1467)</f>
        <v>6000</v>
      </c>
      <c r="W1467" s="70">
        <f>MIN(E1467,G1467,I1467,K1467,M1467,O1467,Q1467)</f>
        <v>6000</v>
      </c>
      <c r="X1467" s="95"/>
    </row>
    <row r="1468" spans="1:24" ht="16.5" customHeight="1">
      <c r="A1468" s="79"/>
      <c r="B1468" s="91" t="s">
        <v>105</v>
      </c>
      <c r="C1468" s="242" t="s">
        <v>38</v>
      </c>
      <c r="D1468" s="64">
        <f t="shared" si="1678"/>
        <v>5000</v>
      </c>
      <c r="E1468" s="64">
        <v>5000</v>
      </c>
      <c r="F1468" s="64">
        <f t="shared" si="1679"/>
        <v>5000</v>
      </c>
      <c r="G1468" s="64">
        <v>5000</v>
      </c>
      <c r="H1468" s="64">
        <f t="shared" si="1680"/>
        <v>5000</v>
      </c>
      <c r="I1468" s="64">
        <v>5000</v>
      </c>
      <c r="J1468" s="64">
        <f t="shared" si="1681"/>
        <v>5000</v>
      </c>
      <c r="K1468" s="64">
        <v>5000</v>
      </c>
      <c r="L1468" s="64">
        <f t="shared" si="1682"/>
        <v>5000</v>
      </c>
      <c r="M1468" s="64">
        <v>5000</v>
      </c>
      <c r="N1468" s="64">
        <f t="shared" si="1683"/>
        <v>5000</v>
      </c>
      <c r="O1468" s="64">
        <v>5000</v>
      </c>
      <c r="P1468" s="64">
        <f t="shared" si="1684"/>
        <v>5000</v>
      </c>
      <c r="Q1468" s="64">
        <v>5000</v>
      </c>
      <c r="R1468" s="64">
        <f t="shared" si="1685"/>
        <v>5000</v>
      </c>
      <c r="S1468" s="66">
        <f t="shared" si="1686"/>
        <v>5000</v>
      </c>
      <c r="T1468" s="71">
        <f>SUM(S1468-R1468)</f>
        <v>0</v>
      </c>
      <c r="U1468" s="72">
        <f>AVERAGE(S1468-R1468)/R1468</f>
        <v>0</v>
      </c>
      <c r="V1468" s="73">
        <f>MAX(E1468,G1468,I1468,K1468,M1468,O1468,Q1468)</f>
        <v>5000</v>
      </c>
      <c r="W1468" s="73">
        <f>MIN(E1468,G1468,I1468,K1468,M1468,O1468,Q1468)</f>
        <v>5000</v>
      </c>
      <c r="X1468" s="79"/>
    </row>
    <row r="1469" spans="1:24" ht="16.5" customHeight="1">
      <c r="A1469" s="79"/>
      <c r="B1469" s="91" t="s">
        <v>106</v>
      </c>
      <c r="C1469" s="242" t="s">
        <v>38</v>
      </c>
      <c r="D1469" s="64">
        <f t="shared" si="1678"/>
        <v>5000</v>
      </c>
      <c r="E1469" s="64">
        <v>5000</v>
      </c>
      <c r="F1469" s="64">
        <f t="shared" si="1679"/>
        <v>5000</v>
      </c>
      <c r="G1469" s="64">
        <v>5000</v>
      </c>
      <c r="H1469" s="64">
        <f t="shared" si="1680"/>
        <v>5000</v>
      </c>
      <c r="I1469" s="64">
        <v>5000</v>
      </c>
      <c r="J1469" s="64">
        <f t="shared" si="1681"/>
        <v>5000</v>
      </c>
      <c r="K1469" s="64">
        <v>5000</v>
      </c>
      <c r="L1469" s="64">
        <f t="shared" si="1682"/>
        <v>5000</v>
      </c>
      <c r="M1469" s="64">
        <v>5000</v>
      </c>
      <c r="N1469" s="64">
        <f t="shared" si="1683"/>
        <v>5000</v>
      </c>
      <c r="O1469" s="64">
        <v>5000</v>
      </c>
      <c r="P1469" s="64">
        <f t="shared" si="1684"/>
        <v>5000</v>
      </c>
      <c r="Q1469" s="64">
        <v>5000</v>
      </c>
      <c r="R1469" s="64">
        <f t="shared" si="1685"/>
        <v>5000</v>
      </c>
      <c r="S1469" s="66">
        <f t="shared" si="1686"/>
        <v>5000</v>
      </c>
      <c r="T1469" s="71">
        <f>SUM(S1469-R1469)</f>
        <v>0</v>
      </c>
      <c r="U1469" s="72">
        <f>AVERAGE(S1469-R1469)/R1469</f>
        <v>0</v>
      </c>
      <c r="V1469" s="73">
        <f>MAX(E1469,G1469,I1469,K1469,M1469,O1469,Q1469)</f>
        <v>5000</v>
      </c>
      <c r="W1469" s="74">
        <f>MIN(E1469,G1469,I1469,K1469,M1469,O1469,Q1469)</f>
        <v>5000</v>
      </c>
      <c r="X1469" s="79"/>
    </row>
    <row r="1470" spans="1:24" ht="16.5" customHeight="1">
      <c r="A1470" s="79">
        <v>3</v>
      </c>
      <c r="B1470" s="81" t="s">
        <v>107</v>
      </c>
      <c r="C1470" s="82"/>
      <c r="D1470" s="83"/>
      <c r="E1470" s="83"/>
      <c r="F1470" s="83"/>
      <c r="G1470" s="83"/>
      <c r="H1470" s="83"/>
      <c r="I1470" s="83"/>
      <c r="J1470" s="83"/>
      <c r="K1470" s="83"/>
      <c r="L1470" s="83"/>
      <c r="M1470" s="83"/>
      <c r="N1470" s="83"/>
      <c r="O1470" s="83"/>
      <c r="P1470" s="83"/>
      <c r="Q1470" s="83"/>
      <c r="R1470" s="83"/>
      <c r="S1470" s="83"/>
      <c r="T1470" s="84"/>
      <c r="U1470" s="85"/>
      <c r="V1470" s="86"/>
      <c r="W1470" s="87"/>
      <c r="X1470" s="79"/>
    </row>
    <row r="1471" spans="1:24" ht="16.5" customHeight="1">
      <c r="A1471" s="79"/>
      <c r="B1471" s="79" t="s">
        <v>108</v>
      </c>
      <c r="C1471" s="82"/>
      <c r="D1471" s="83"/>
      <c r="E1471" s="83"/>
      <c r="F1471" s="83"/>
      <c r="G1471" s="83"/>
      <c r="H1471" s="83"/>
      <c r="I1471" s="83"/>
      <c r="J1471" s="83"/>
      <c r="K1471" s="83"/>
      <c r="L1471" s="83"/>
      <c r="M1471" s="83"/>
      <c r="N1471" s="83"/>
      <c r="O1471" s="83"/>
      <c r="P1471" s="83"/>
      <c r="Q1471" s="83"/>
      <c r="R1471" s="83"/>
      <c r="S1471" s="83"/>
      <c r="T1471" s="92"/>
      <c r="U1471" s="94"/>
      <c r="V1471" s="69"/>
      <c r="W1471" s="70"/>
      <c r="X1471" s="95"/>
    </row>
    <row r="1472" spans="1:24" ht="16.5" customHeight="1">
      <c r="A1472" s="79"/>
      <c r="B1472" s="91" t="s">
        <v>109</v>
      </c>
      <c r="C1472" s="242" t="s">
        <v>110</v>
      </c>
      <c r="D1472" s="64">
        <f t="shared" ref="D1472:D1473" si="1687">E1356</f>
        <v>46000</v>
      </c>
      <c r="E1472" s="64">
        <v>46000</v>
      </c>
      <c r="F1472" s="64">
        <f t="shared" ref="F1472:F1473" si="1688">G1356</f>
        <v>46000</v>
      </c>
      <c r="G1472" s="64">
        <v>46000</v>
      </c>
      <c r="H1472" s="64">
        <f t="shared" ref="H1472:H1473" si="1689">I1356</f>
        <v>47500</v>
      </c>
      <c r="I1472" s="64">
        <v>47500</v>
      </c>
      <c r="J1472" s="64">
        <f t="shared" ref="J1472:J1473" si="1690">K1356</f>
        <v>46000</v>
      </c>
      <c r="K1472" s="64">
        <v>46000</v>
      </c>
      <c r="L1472" s="64">
        <f t="shared" ref="L1472:L1473" si="1691">M1356</f>
        <v>47500</v>
      </c>
      <c r="M1472" s="64">
        <v>47500</v>
      </c>
      <c r="N1472" s="64">
        <f t="shared" ref="N1472:N1473" si="1692">O1356</f>
        <v>46000</v>
      </c>
      <c r="O1472" s="64">
        <v>46000</v>
      </c>
      <c r="P1472" s="64">
        <f t="shared" ref="P1472:P1473" si="1693">Q1356</f>
        <v>47500</v>
      </c>
      <c r="Q1472" s="64">
        <v>47500</v>
      </c>
      <c r="R1472" s="64">
        <f t="shared" ref="R1472:R1473" si="1694">S1356</f>
        <v>46642.857142857145</v>
      </c>
      <c r="S1472" s="66">
        <f t="shared" ref="S1472:S1473" si="1695">SUM(E1472+G1472+I1472+K1472+M1472+O1472+Q1472)/7</f>
        <v>46642.857142857145</v>
      </c>
      <c r="T1472" s="71">
        <f>SUM(S1472-R1472)</f>
        <v>0</v>
      </c>
      <c r="U1472" s="72">
        <f>AVERAGE(S1472-R1472)/R1472</f>
        <v>0</v>
      </c>
      <c r="V1472" s="73">
        <f>MAX(E1472,G1472,I1472,K1472,M1472,O1472,Q1472)</f>
        <v>47500</v>
      </c>
      <c r="W1472" s="73">
        <f>MIN(E1472,G1472,I1472,K1472,M1472,O1472,Q1472)</f>
        <v>46000</v>
      </c>
      <c r="X1472" s="79"/>
    </row>
    <row r="1473" spans="1:24" ht="16.5" customHeight="1">
      <c r="A1473" s="79"/>
      <c r="B1473" s="91" t="s">
        <v>111</v>
      </c>
      <c r="C1473" s="242" t="s">
        <v>110</v>
      </c>
      <c r="D1473" s="64">
        <f t="shared" si="1687"/>
        <v>75000</v>
      </c>
      <c r="E1473" s="64">
        <v>75000</v>
      </c>
      <c r="F1473" s="64">
        <f t="shared" si="1688"/>
        <v>75000</v>
      </c>
      <c r="G1473" s="64">
        <v>75000</v>
      </c>
      <c r="H1473" s="64">
        <f t="shared" si="1689"/>
        <v>75000</v>
      </c>
      <c r="I1473" s="64">
        <v>75000</v>
      </c>
      <c r="J1473" s="64">
        <f t="shared" si="1690"/>
        <v>75000</v>
      </c>
      <c r="K1473" s="64">
        <v>75000</v>
      </c>
      <c r="L1473" s="64">
        <f t="shared" si="1691"/>
        <v>75000</v>
      </c>
      <c r="M1473" s="64">
        <v>75000</v>
      </c>
      <c r="N1473" s="64">
        <f t="shared" si="1692"/>
        <v>75000</v>
      </c>
      <c r="O1473" s="64">
        <v>75000</v>
      </c>
      <c r="P1473" s="64">
        <f t="shared" si="1693"/>
        <v>75000</v>
      </c>
      <c r="Q1473" s="64">
        <v>75000</v>
      </c>
      <c r="R1473" s="64">
        <f t="shared" si="1694"/>
        <v>75000</v>
      </c>
      <c r="S1473" s="66">
        <f t="shared" si="1695"/>
        <v>75000</v>
      </c>
      <c r="T1473" s="71">
        <f>SUM(S1473-R1473)</f>
        <v>0</v>
      </c>
      <c r="U1473" s="72">
        <f>AVERAGE(S1473-R1473)/R1473</f>
        <v>0</v>
      </c>
      <c r="V1473" s="73">
        <f>MAX(E1473,G1473,I1473,K1473,M1473,O1473,Q1473)</f>
        <v>75000</v>
      </c>
      <c r="W1473" s="73">
        <f>MIN(E1473,G1473,I1473,K1473,M1473,O1473,Q1473)</f>
        <v>75000</v>
      </c>
      <c r="X1473" s="79"/>
    </row>
    <row r="1474" spans="1:24" ht="16.5" customHeight="1">
      <c r="A1474" s="79"/>
      <c r="B1474" s="79" t="s">
        <v>112</v>
      </c>
      <c r="C1474" s="82"/>
      <c r="D1474" s="83"/>
      <c r="E1474" s="83"/>
      <c r="F1474" s="83"/>
      <c r="G1474" s="83"/>
      <c r="H1474" s="83"/>
      <c r="I1474" s="83"/>
      <c r="J1474" s="83"/>
      <c r="K1474" s="83"/>
      <c r="L1474" s="83"/>
      <c r="M1474" s="83"/>
      <c r="N1474" s="83"/>
      <c r="O1474" s="83"/>
      <c r="P1474" s="83"/>
      <c r="Q1474" s="83"/>
      <c r="R1474" s="83"/>
      <c r="S1474" s="83"/>
      <c r="T1474" s="71"/>
      <c r="U1474" s="72"/>
      <c r="V1474" s="73"/>
      <c r="W1474" s="73"/>
      <c r="X1474" s="79"/>
    </row>
    <row r="1475" spans="1:24" ht="16.5" customHeight="1">
      <c r="A1475" s="79"/>
      <c r="B1475" s="91" t="s">
        <v>109</v>
      </c>
      <c r="C1475" s="242" t="s">
        <v>110</v>
      </c>
      <c r="D1475" s="64">
        <f t="shared" ref="D1475:D1476" si="1696">E1359</f>
        <v>28000</v>
      </c>
      <c r="E1475" s="64">
        <v>28000</v>
      </c>
      <c r="F1475" s="64">
        <f t="shared" ref="F1475:F1476" si="1697">G1359</f>
        <v>30000</v>
      </c>
      <c r="G1475" s="64">
        <v>30000</v>
      </c>
      <c r="H1475" s="64">
        <f t="shared" ref="H1475:H1476" si="1698">I1359</f>
        <v>37500</v>
      </c>
      <c r="I1475" s="64">
        <v>37500</v>
      </c>
      <c r="J1475" s="64">
        <f t="shared" ref="J1475:J1476" si="1699">K1359</f>
        <v>30000</v>
      </c>
      <c r="K1475" s="64">
        <v>30000</v>
      </c>
      <c r="L1475" s="64">
        <f t="shared" ref="L1475:L1476" si="1700">M1359</f>
        <v>37500</v>
      </c>
      <c r="M1475" s="64">
        <v>37500</v>
      </c>
      <c r="N1475" s="64">
        <f t="shared" ref="N1475:N1476" si="1701">O1359</f>
        <v>30000</v>
      </c>
      <c r="O1475" s="64">
        <v>30000</v>
      </c>
      <c r="P1475" s="64">
        <f t="shared" ref="P1475:P1476" si="1702">Q1359</f>
        <v>37500</v>
      </c>
      <c r="Q1475" s="64">
        <v>37500</v>
      </c>
      <c r="R1475" s="64">
        <f t="shared" ref="R1475:R1476" si="1703">S1359</f>
        <v>32928.571428571428</v>
      </c>
      <c r="S1475" s="66">
        <f t="shared" ref="S1475:S1476" si="1704">SUM(E1475+G1475+I1475+K1475+M1475+O1475+Q1475)/7</f>
        <v>32928.571428571428</v>
      </c>
      <c r="T1475" s="71">
        <f>SUM(S1475-R1475)</f>
        <v>0</v>
      </c>
      <c r="U1475" s="72">
        <f>AVERAGE(S1475-R1475)/R1475</f>
        <v>0</v>
      </c>
      <c r="V1475" s="73">
        <f>MAX(E1475,G1475,I1475,K1475,M1475,O1475,Q1475)</f>
        <v>37500</v>
      </c>
      <c r="W1475" s="73">
        <f>MIN(E1475,G1475,I1475,K1475,M1475,O1475,Q1475)</f>
        <v>28000</v>
      </c>
      <c r="X1475" s="79"/>
    </row>
    <row r="1476" spans="1:24" ht="16.5" customHeight="1">
      <c r="A1476" s="79"/>
      <c r="B1476" s="91" t="s">
        <v>111</v>
      </c>
      <c r="C1476" s="242" t="s">
        <v>110</v>
      </c>
      <c r="D1476" s="64">
        <f t="shared" si="1696"/>
        <v>38000</v>
      </c>
      <c r="E1476" s="64">
        <v>38000</v>
      </c>
      <c r="F1476" s="64">
        <f t="shared" si="1697"/>
        <v>38000</v>
      </c>
      <c r="G1476" s="64">
        <v>38000</v>
      </c>
      <c r="H1476" s="64">
        <f t="shared" si="1698"/>
        <v>55000</v>
      </c>
      <c r="I1476" s="64">
        <v>55000</v>
      </c>
      <c r="J1476" s="64">
        <f t="shared" si="1699"/>
        <v>38000</v>
      </c>
      <c r="K1476" s="64">
        <v>38000</v>
      </c>
      <c r="L1476" s="64">
        <f t="shared" si="1700"/>
        <v>55000</v>
      </c>
      <c r="M1476" s="64">
        <v>55000</v>
      </c>
      <c r="N1476" s="64">
        <f t="shared" si="1701"/>
        <v>38000</v>
      </c>
      <c r="O1476" s="64">
        <v>38000</v>
      </c>
      <c r="P1476" s="64">
        <f t="shared" si="1702"/>
        <v>55000</v>
      </c>
      <c r="Q1476" s="64">
        <v>55000</v>
      </c>
      <c r="R1476" s="64">
        <f t="shared" si="1703"/>
        <v>45285.714285714283</v>
      </c>
      <c r="S1476" s="66">
        <f t="shared" si="1704"/>
        <v>45285.714285714283</v>
      </c>
      <c r="T1476" s="71">
        <f>SUM(S1476-R1476)</f>
        <v>0</v>
      </c>
      <c r="U1476" s="72">
        <f>AVERAGE(S1476-R1476)/R1476</f>
        <v>0</v>
      </c>
      <c r="V1476" s="73">
        <f>MAX(E1476,G1476,I1476,K1476,M1476,O1476,Q1476)</f>
        <v>55000</v>
      </c>
      <c r="W1476" s="73">
        <f>MIN(E1476,G1476,I1476,K1476,M1476,O1476,Q1476)</f>
        <v>38000</v>
      </c>
      <c r="X1476" s="80"/>
    </row>
    <row r="1477" spans="1:24" ht="16.5" customHeight="1">
      <c r="A1477" s="79">
        <v>4</v>
      </c>
      <c r="B1477" s="81" t="s">
        <v>113</v>
      </c>
      <c r="C1477" s="82"/>
      <c r="D1477" s="83"/>
      <c r="E1477" s="83"/>
      <c r="F1477" s="83"/>
      <c r="G1477" s="83"/>
      <c r="H1477" s="83"/>
      <c r="I1477" s="83"/>
      <c r="J1477" s="83"/>
      <c r="K1477" s="83"/>
      <c r="L1477" s="83"/>
      <c r="M1477" s="83"/>
      <c r="N1477" s="83"/>
      <c r="O1477" s="83"/>
      <c r="P1477" s="83"/>
      <c r="Q1477" s="83"/>
      <c r="R1477" s="83"/>
      <c r="S1477" s="83"/>
      <c r="T1477" s="71"/>
      <c r="U1477" s="72"/>
      <c r="V1477" s="73"/>
      <c r="W1477" s="73"/>
      <c r="X1477" s="88"/>
    </row>
    <row r="1478" spans="1:24" ht="16.5" customHeight="1">
      <c r="A1478" s="79"/>
      <c r="B1478" s="79" t="s">
        <v>114</v>
      </c>
      <c r="C1478" s="217" t="s">
        <v>115</v>
      </c>
      <c r="D1478" s="64">
        <f t="shared" ref="D1478:D1481" si="1705">E1362</f>
        <v>22000</v>
      </c>
      <c r="E1478" s="64">
        <v>22000</v>
      </c>
      <c r="F1478" s="64">
        <f t="shared" ref="F1478:F1481" si="1706">G1362</f>
        <v>20000</v>
      </c>
      <c r="G1478" s="64">
        <v>20000</v>
      </c>
      <c r="H1478" s="64">
        <f t="shared" ref="H1478:H1481" si="1707">I1362</f>
        <v>21000</v>
      </c>
      <c r="I1478" s="64">
        <v>21000</v>
      </c>
      <c r="J1478" s="64">
        <f t="shared" ref="J1478:J1481" si="1708">K1362</f>
        <v>20000</v>
      </c>
      <c r="K1478" s="64">
        <v>20000</v>
      </c>
      <c r="L1478" s="64">
        <f t="shared" ref="L1478:L1481" si="1709">M1362</f>
        <v>21000</v>
      </c>
      <c r="M1478" s="64">
        <v>21000</v>
      </c>
      <c r="N1478" s="64">
        <f t="shared" ref="N1478:N1481" si="1710">O1362</f>
        <v>20000</v>
      </c>
      <c r="O1478" s="64">
        <v>20000</v>
      </c>
      <c r="P1478" s="64">
        <f t="shared" ref="P1478:P1481" si="1711">Q1362</f>
        <v>21000</v>
      </c>
      <c r="Q1478" s="64">
        <v>21000</v>
      </c>
      <c r="R1478" s="64">
        <f t="shared" ref="R1478:R1481" si="1712">S1362</f>
        <v>20714.285714285714</v>
      </c>
      <c r="S1478" s="66">
        <f t="shared" ref="S1478:S1481" si="1713">SUM(E1478+G1478+I1478+K1478+M1478+O1478+Q1478)/7</f>
        <v>20714.285714285714</v>
      </c>
      <c r="T1478" s="71">
        <f>SUM(S1478-R1478)</f>
        <v>0</v>
      </c>
      <c r="U1478" s="72">
        <f>AVERAGE(S1478-R1478)/R1478</f>
        <v>0</v>
      </c>
      <c r="V1478" s="73">
        <f>MAX(E1478,G1478,I1478,K1478,M1478,O1478,Q1478)</f>
        <v>22000</v>
      </c>
      <c r="W1478" s="73">
        <f>MIN(E1478,G1478,I1478,K1478,M1478,O1478,Q1478)</f>
        <v>20000</v>
      </c>
      <c r="X1478" s="95"/>
    </row>
    <row r="1479" spans="1:24" ht="16.5" customHeight="1">
      <c r="A1479" s="79"/>
      <c r="B1479" s="91" t="s">
        <v>116</v>
      </c>
      <c r="C1479" s="217" t="s">
        <v>115</v>
      </c>
      <c r="D1479" s="64">
        <f t="shared" si="1705"/>
        <v>36000</v>
      </c>
      <c r="E1479" s="64">
        <v>36000</v>
      </c>
      <c r="F1479" s="64">
        <f t="shared" si="1706"/>
        <v>31000</v>
      </c>
      <c r="G1479" s="64">
        <v>31000</v>
      </c>
      <c r="H1479" s="64">
        <f t="shared" si="1707"/>
        <v>36500</v>
      </c>
      <c r="I1479" s="64">
        <v>36500</v>
      </c>
      <c r="J1479" s="64">
        <f t="shared" si="1708"/>
        <v>31000</v>
      </c>
      <c r="K1479" s="64">
        <v>31000</v>
      </c>
      <c r="L1479" s="64">
        <f t="shared" si="1709"/>
        <v>36500</v>
      </c>
      <c r="M1479" s="64">
        <v>36500</v>
      </c>
      <c r="N1479" s="64">
        <f t="shared" si="1710"/>
        <v>31000</v>
      </c>
      <c r="O1479" s="64">
        <v>31000</v>
      </c>
      <c r="P1479" s="64">
        <f t="shared" si="1711"/>
        <v>36500</v>
      </c>
      <c r="Q1479" s="64">
        <v>36500</v>
      </c>
      <c r="R1479" s="64">
        <f t="shared" si="1712"/>
        <v>34071.428571428572</v>
      </c>
      <c r="S1479" s="66">
        <f t="shared" si="1713"/>
        <v>34071.428571428572</v>
      </c>
      <c r="T1479" s="71">
        <f>SUM(S1479-R1479)</f>
        <v>0</v>
      </c>
      <c r="U1479" s="72">
        <f>AVERAGE(S1479-R1479)/R1479</f>
        <v>0</v>
      </c>
      <c r="V1479" s="73">
        <f>MAX(E1479,G1479,I1479,K1479,M1479,O1479,Q1479)</f>
        <v>36500</v>
      </c>
      <c r="W1479" s="73">
        <f>MIN(E1479,G1479,I1479,K1479,M1479,O1479,Q1479)</f>
        <v>31000</v>
      </c>
      <c r="X1479" s="79"/>
    </row>
    <row r="1480" spans="1:24" ht="16.5" customHeight="1">
      <c r="A1480" s="79"/>
      <c r="B1480" s="79" t="s">
        <v>117</v>
      </c>
      <c r="C1480" s="217" t="s">
        <v>115</v>
      </c>
      <c r="D1480" s="64">
        <f t="shared" si="1705"/>
        <v>55000</v>
      </c>
      <c r="E1480" s="64">
        <v>55000</v>
      </c>
      <c r="F1480" s="64">
        <f t="shared" si="1706"/>
        <v>50000</v>
      </c>
      <c r="G1480" s="64">
        <v>50000</v>
      </c>
      <c r="H1480" s="64">
        <f t="shared" si="1707"/>
        <v>56500</v>
      </c>
      <c r="I1480" s="64">
        <v>56500</v>
      </c>
      <c r="J1480" s="64">
        <f t="shared" si="1708"/>
        <v>50000</v>
      </c>
      <c r="K1480" s="64">
        <v>50000</v>
      </c>
      <c r="L1480" s="64">
        <f t="shared" si="1709"/>
        <v>56500</v>
      </c>
      <c r="M1480" s="64">
        <v>56500</v>
      </c>
      <c r="N1480" s="64">
        <f t="shared" si="1710"/>
        <v>50000</v>
      </c>
      <c r="O1480" s="64">
        <v>50000</v>
      </c>
      <c r="P1480" s="64">
        <f t="shared" si="1711"/>
        <v>56500</v>
      </c>
      <c r="Q1480" s="64">
        <v>56500</v>
      </c>
      <c r="R1480" s="64">
        <f t="shared" si="1712"/>
        <v>53500</v>
      </c>
      <c r="S1480" s="66">
        <f t="shared" si="1713"/>
        <v>53500</v>
      </c>
      <c r="T1480" s="71">
        <f>SUM(S1480-R1480)</f>
        <v>0</v>
      </c>
      <c r="U1480" s="72">
        <f>AVERAGE(S1480-R1480)/R1480</f>
        <v>0</v>
      </c>
      <c r="V1480" s="73">
        <f>MAX(E1480,G1480,I1480,K1480,M1480,O1480,Q1480)</f>
        <v>56500</v>
      </c>
      <c r="W1480" s="73">
        <f>MIN(E1480,G1480,I1480,K1480,M1480,O1480,Q1480)</f>
        <v>50000</v>
      </c>
      <c r="X1480" s="79"/>
    </row>
    <row r="1481" spans="1:24" ht="16.5" customHeight="1">
      <c r="A1481" s="79"/>
      <c r="B1481" s="79" t="s">
        <v>118</v>
      </c>
      <c r="C1481" s="237" t="s">
        <v>115</v>
      </c>
      <c r="D1481" s="64">
        <f t="shared" si="1705"/>
        <v>87000</v>
      </c>
      <c r="E1481" s="64">
        <v>87000</v>
      </c>
      <c r="F1481" s="64">
        <f t="shared" si="1706"/>
        <v>66000</v>
      </c>
      <c r="G1481" s="64">
        <v>66000</v>
      </c>
      <c r="H1481" s="64">
        <f t="shared" si="1707"/>
        <v>81000</v>
      </c>
      <c r="I1481" s="64">
        <v>81000</v>
      </c>
      <c r="J1481" s="64">
        <f t="shared" si="1708"/>
        <v>66000</v>
      </c>
      <c r="K1481" s="64">
        <v>66000</v>
      </c>
      <c r="L1481" s="64">
        <f t="shared" si="1709"/>
        <v>81000</v>
      </c>
      <c r="M1481" s="64">
        <v>81000</v>
      </c>
      <c r="N1481" s="64">
        <f t="shared" si="1710"/>
        <v>66000</v>
      </c>
      <c r="O1481" s="64">
        <v>66000</v>
      </c>
      <c r="P1481" s="64">
        <f t="shared" si="1711"/>
        <v>81000</v>
      </c>
      <c r="Q1481" s="64">
        <v>81000</v>
      </c>
      <c r="R1481" s="64">
        <f t="shared" si="1712"/>
        <v>75428.571428571435</v>
      </c>
      <c r="S1481" s="66">
        <f t="shared" si="1713"/>
        <v>75428.571428571435</v>
      </c>
      <c r="T1481" s="71">
        <f>SUM(S1481-R1481)</f>
        <v>0</v>
      </c>
      <c r="U1481" s="72"/>
      <c r="V1481" s="73">
        <f>MAX(E1481,G1481,I1481,K1481,M1481,O1481,Q1481)</f>
        <v>87000</v>
      </c>
      <c r="W1481" s="73">
        <f>MIN(E1481,G1481,I1481,K1481,M1481,O1481,Q1481)</f>
        <v>66000</v>
      </c>
      <c r="X1481" s="80"/>
    </row>
    <row r="1482" spans="1:24" ht="16.5" customHeight="1">
      <c r="A1482" s="79">
        <v>5</v>
      </c>
      <c r="B1482" s="81" t="s">
        <v>119</v>
      </c>
      <c r="C1482" s="82"/>
      <c r="D1482" s="83"/>
      <c r="E1482" s="83"/>
      <c r="F1482" s="83"/>
      <c r="G1482" s="83"/>
      <c r="H1482" s="83"/>
      <c r="I1482" s="83"/>
      <c r="J1482" s="83"/>
      <c r="K1482" s="83"/>
      <c r="L1482" s="83"/>
      <c r="M1482" s="83"/>
      <c r="N1482" s="83"/>
      <c r="O1482" s="83"/>
      <c r="P1482" s="83"/>
      <c r="Q1482" s="83"/>
      <c r="R1482" s="83"/>
      <c r="S1482" s="96"/>
      <c r="T1482" s="84"/>
      <c r="U1482" s="85"/>
      <c r="V1482" s="86"/>
      <c r="W1482" s="87"/>
      <c r="X1482" s="88"/>
    </row>
    <row r="1483" spans="1:24" ht="16.5" customHeight="1">
      <c r="A1483" s="79"/>
      <c r="B1483" s="79" t="s">
        <v>120</v>
      </c>
      <c r="C1483" s="82"/>
      <c r="D1483" s="83"/>
      <c r="E1483" s="83"/>
      <c r="F1483" s="83"/>
      <c r="G1483" s="83"/>
      <c r="H1483" s="83"/>
      <c r="I1483" s="83"/>
      <c r="J1483" s="83"/>
      <c r="K1483" s="83"/>
      <c r="L1483" s="83"/>
      <c r="M1483" s="83"/>
      <c r="N1483" s="83"/>
      <c r="O1483" s="83"/>
      <c r="P1483" s="83"/>
      <c r="Q1483" s="83"/>
      <c r="R1483" s="83"/>
      <c r="S1483" s="96"/>
      <c r="T1483" s="95"/>
      <c r="U1483" s="95"/>
      <c r="V1483" s="95"/>
      <c r="W1483" s="95"/>
      <c r="X1483" s="95"/>
    </row>
    <row r="1484" spans="1:24" ht="16.5" customHeight="1">
      <c r="A1484" s="79"/>
      <c r="B1484" s="95" t="s">
        <v>121</v>
      </c>
      <c r="C1484" s="237" t="s">
        <v>115</v>
      </c>
      <c r="D1484" s="64">
        <f t="shared" ref="D1484:D1488" si="1714">E1368</f>
        <v>25000</v>
      </c>
      <c r="E1484" s="64">
        <v>25000</v>
      </c>
      <c r="F1484" s="64">
        <f t="shared" ref="F1484:F1488" si="1715">G1368</f>
        <v>27000</v>
      </c>
      <c r="G1484" s="64">
        <v>27000</v>
      </c>
      <c r="H1484" s="64">
        <f t="shared" ref="H1484:H1488" si="1716">I1368</f>
        <v>34000</v>
      </c>
      <c r="I1484" s="64">
        <v>34000</v>
      </c>
      <c r="J1484" s="64">
        <f t="shared" ref="J1484:J1488" si="1717">K1368</f>
        <v>27000</v>
      </c>
      <c r="K1484" s="64">
        <v>27000</v>
      </c>
      <c r="L1484" s="64">
        <f t="shared" ref="L1484:L1488" si="1718">M1368</f>
        <v>34000</v>
      </c>
      <c r="M1484" s="64">
        <v>34000</v>
      </c>
      <c r="N1484" s="64">
        <f t="shared" ref="N1484:N1488" si="1719">O1368</f>
        <v>27000</v>
      </c>
      <c r="O1484" s="64">
        <v>27000</v>
      </c>
      <c r="P1484" s="64">
        <f t="shared" ref="P1484:P1488" si="1720">Q1368</f>
        <v>34000</v>
      </c>
      <c r="Q1484" s="64">
        <v>34000</v>
      </c>
      <c r="R1484" s="64">
        <f t="shared" ref="R1484:R1488" si="1721">S1368</f>
        <v>29714.285714285714</v>
      </c>
      <c r="S1484" s="65">
        <f t="shared" ref="S1484:S1488" si="1722">SUM(E1484+G1484+I1484+K1484+M1484+O1484+Q1484)/7</f>
        <v>29714.285714285714</v>
      </c>
      <c r="T1484" s="71">
        <f>SUM(S1484-R1484)</f>
        <v>0</v>
      </c>
      <c r="U1484" s="72">
        <f>AVERAGE(S1484-R1484)/R1484</f>
        <v>0</v>
      </c>
      <c r="V1484" s="73">
        <f>MAX(E1484,G1484,I1484,K1484,M1484,O1484,Q1484)</f>
        <v>34000</v>
      </c>
      <c r="W1484" s="73">
        <f>MIN(E1484,G1484,I1484,K1484,M1484,O1484,Q1484)</f>
        <v>25000</v>
      </c>
      <c r="X1484" s="79"/>
    </row>
    <row r="1485" spans="1:24" ht="16.5" customHeight="1">
      <c r="A1485" s="79"/>
      <c r="B1485" s="95" t="s">
        <v>122</v>
      </c>
      <c r="C1485" s="237" t="s">
        <v>115</v>
      </c>
      <c r="D1485" s="64">
        <f t="shared" si="1714"/>
        <v>25000</v>
      </c>
      <c r="E1485" s="64">
        <v>25000</v>
      </c>
      <c r="F1485" s="64">
        <f t="shared" si="1715"/>
        <v>50000</v>
      </c>
      <c r="G1485" s="64">
        <v>50000</v>
      </c>
      <c r="H1485" s="64">
        <f t="shared" si="1716"/>
        <v>27500</v>
      </c>
      <c r="I1485" s="64">
        <v>27500</v>
      </c>
      <c r="J1485" s="64">
        <f t="shared" si="1717"/>
        <v>50000</v>
      </c>
      <c r="K1485" s="64">
        <v>50000</v>
      </c>
      <c r="L1485" s="64">
        <f t="shared" si="1718"/>
        <v>27500</v>
      </c>
      <c r="M1485" s="64">
        <v>27500</v>
      </c>
      <c r="N1485" s="64">
        <f t="shared" si="1719"/>
        <v>50000</v>
      </c>
      <c r="O1485" s="64">
        <v>50000</v>
      </c>
      <c r="P1485" s="64">
        <f t="shared" si="1720"/>
        <v>27500</v>
      </c>
      <c r="Q1485" s="64">
        <v>27500</v>
      </c>
      <c r="R1485" s="64">
        <f t="shared" si="1721"/>
        <v>36785.714285714283</v>
      </c>
      <c r="S1485" s="65">
        <f t="shared" si="1722"/>
        <v>36785.714285714283</v>
      </c>
      <c r="T1485" s="71">
        <f>SUM(S1485-R1485)</f>
        <v>0</v>
      </c>
      <c r="U1485" s="72">
        <f>AVERAGE(S1485-R1485)/R1485</f>
        <v>0</v>
      </c>
      <c r="V1485" s="73">
        <f>MAX(E1485,G1485,I1485,K1485,M1485,O1485,Q1485)</f>
        <v>50000</v>
      </c>
      <c r="W1485" s="73">
        <f>MIN(E1485,G1485,I1485,K1485,M1485,O1485,Q1485)</f>
        <v>25000</v>
      </c>
      <c r="X1485" s="79"/>
    </row>
    <row r="1486" spans="1:24" ht="16.5" customHeight="1">
      <c r="A1486" s="79"/>
      <c r="B1486" s="95" t="s">
        <v>123</v>
      </c>
      <c r="C1486" s="237" t="s">
        <v>115</v>
      </c>
      <c r="D1486" s="64">
        <f t="shared" si="1714"/>
        <v>70000</v>
      </c>
      <c r="E1486" s="64">
        <v>70000</v>
      </c>
      <c r="F1486" s="64">
        <f t="shared" si="1715"/>
        <v>65000</v>
      </c>
      <c r="G1486" s="64">
        <v>65000</v>
      </c>
      <c r="H1486" s="64">
        <f t="shared" si="1716"/>
        <v>65000</v>
      </c>
      <c r="I1486" s="64">
        <v>65000</v>
      </c>
      <c r="J1486" s="64">
        <f t="shared" si="1717"/>
        <v>65000</v>
      </c>
      <c r="K1486" s="64">
        <v>65000</v>
      </c>
      <c r="L1486" s="64">
        <f t="shared" si="1718"/>
        <v>65000</v>
      </c>
      <c r="M1486" s="64">
        <v>65000</v>
      </c>
      <c r="N1486" s="64">
        <f t="shared" si="1719"/>
        <v>65000</v>
      </c>
      <c r="O1486" s="64">
        <v>65000</v>
      </c>
      <c r="P1486" s="64">
        <f t="shared" si="1720"/>
        <v>65000</v>
      </c>
      <c r="Q1486" s="64">
        <v>65000</v>
      </c>
      <c r="R1486" s="64">
        <f t="shared" si="1721"/>
        <v>65714.28571428571</v>
      </c>
      <c r="S1486" s="65">
        <f t="shared" si="1722"/>
        <v>65714.28571428571</v>
      </c>
      <c r="T1486" s="71">
        <f>SUM(S1486-R1486)</f>
        <v>0</v>
      </c>
      <c r="U1486" s="72">
        <f>AVERAGE(S1486-R1486)/R1486</f>
        <v>0</v>
      </c>
      <c r="V1486" s="73">
        <f>MAX(E1486,G1486,I1486,K1486,M1486,O1486,Q1486)</f>
        <v>70000</v>
      </c>
      <c r="W1486" s="73">
        <f>MIN(E1486,G1486,I1486,K1486,M1486,O1486,Q1486)</f>
        <v>65000</v>
      </c>
      <c r="X1486" s="79"/>
    </row>
    <row r="1487" spans="1:24" ht="16.5" customHeight="1">
      <c r="A1487" s="79"/>
      <c r="B1487" s="95" t="s">
        <v>124</v>
      </c>
      <c r="C1487" s="237" t="s">
        <v>115</v>
      </c>
      <c r="D1487" s="64">
        <f t="shared" si="1714"/>
        <v>150000</v>
      </c>
      <c r="E1487" s="64">
        <v>150000</v>
      </c>
      <c r="F1487" s="64">
        <f t="shared" si="1715"/>
        <v>150000</v>
      </c>
      <c r="G1487" s="64">
        <v>150000</v>
      </c>
      <c r="H1487" s="64">
        <f t="shared" si="1716"/>
        <v>150000</v>
      </c>
      <c r="I1487" s="64">
        <v>150000</v>
      </c>
      <c r="J1487" s="64">
        <f t="shared" si="1717"/>
        <v>150000</v>
      </c>
      <c r="K1487" s="64">
        <v>150000</v>
      </c>
      <c r="L1487" s="64">
        <f t="shared" si="1718"/>
        <v>150000</v>
      </c>
      <c r="M1487" s="64">
        <v>150000</v>
      </c>
      <c r="N1487" s="64">
        <f t="shared" si="1719"/>
        <v>150000</v>
      </c>
      <c r="O1487" s="64">
        <v>150000</v>
      </c>
      <c r="P1487" s="64">
        <f t="shared" si="1720"/>
        <v>150000</v>
      </c>
      <c r="Q1487" s="64">
        <v>150000</v>
      </c>
      <c r="R1487" s="64">
        <f t="shared" si="1721"/>
        <v>150000</v>
      </c>
      <c r="S1487" s="65">
        <f t="shared" si="1722"/>
        <v>150000</v>
      </c>
      <c r="T1487" s="71">
        <f>SUM(S1487-R1487)</f>
        <v>0</v>
      </c>
      <c r="U1487" s="72">
        <f>AVERAGE(S1487-R1487)/R1487</f>
        <v>0</v>
      </c>
      <c r="V1487" s="73">
        <f>MAX(E1487,G1487,I1487,K1487,M1487,O1487,Q1487)</f>
        <v>150000</v>
      </c>
      <c r="W1487" s="73">
        <f>MIN(E1487,G1487,I1487,K1487,M1487,O1487,Q1487)</f>
        <v>150000</v>
      </c>
      <c r="X1487" s="79"/>
    </row>
    <row r="1488" spans="1:24" ht="16.5" customHeight="1">
      <c r="A1488" s="79"/>
      <c r="B1488" s="95" t="s">
        <v>125</v>
      </c>
      <c r="C1488" s="237" t="s">
        <v>115</v>
      </c>
      <c r="D1488" s="64">
        <f t="shared" si="1714"/>
        <v>100000</v>
      </c>
      <c r="E1488" s="64">
        <v>100000</v>
      </c>
      <c r="F1488" s="64">
        <f t="shared" si="1715"/>
        <v>90000</v>
      </c>
      <c r="G1488" s="64">
        <v>90000</v>
      </c>
      <c r="H1488" s="64">
        <f t="shared" si="1716"/>
        <v>90000</v>
      </c>
      <c r="I1488" s="64">
        <v>90000</v>
      </c>
      <c r="J1488" s="64">
        <f t="shared" si="1717"/>
        <v>90000</v>
      </c>
      <c r="K1488" s="64">
        <v>90000</v>
      </c>
      <c r="L1488" s="64">
        <f t="shared" si="1718"/>
        <v>90000</v>
      </c>
      <c r="M1488" s="64">
        <v>90000</v>
      </c>
      <c r="N1488" s="64">
        <f t="shared" si="1719"/>
        <v>90000</v>
      </c>
      <c r="O1488" s="64">
        <v>90000</v>
      </c>
      <c r="P1488" s="64">
        <f t="shared" si="1720"/>
        <v>90000</v>
      </c>
      <c r="Q1488" s="64">
        <v>90000</v>
      </c>
      <c r="R1488" s="64">
        <f t="shared" si="1721"/>
        <v>91428.571428571435</v>
      </c>
      <c r="S1488" s="65">
        <f t="shared" si="1722"/>
        <v>91428.571428571435</v>
      </c>
      <c r="T1488" s="75">
        <f>SUM(S1488-R1488)</f>
        <v>0</v>
      </c>
      <c r="U1488" s="97">
        <f>AVERAGE(S1488-R1488)/R1488</f>
        <v>0</v>
      </c>
      <c r="V1488" s="98">
        <f>MAX(E1488,G1488,I1488,K1488,M1488,O1488,Q1488)</f>
        <v>100000</v>
      </c>
      <c r="W1488" s="98">
        <f>MIN(E1488,G1488,I1488,K1488,M1488,O1488,Q1488)</f>
        <v>90000</v>
      </c>
      <c r="X1488" s="80"/>
    </row>
    <row r="1489" spans="1:24" ht="16.5" customHeight="1">
      <c r="A1489" s="79"/>
      <c r="B1489" s="99" t="s">
        <v>126</v>
      </c>
      <c r="C1489" s="82"/>
      <c r="D1489" s="83"/>
      <c r="E1489" s="83"/>
      <c r="F1489" s="83"/>
      <c r="G1489" s="83"/>
      <c r="H1489" s="83"/>
      <c r="I1489" s="83"/>
      <c r="J1489" s="83"/>
      <c r="K1489" s="83"/>
      <c r="L1489" s="83"/>
      <c r="M1489" s="83"/>
      <c r="N1489" s="83"/>
      <c r="O1489" s="83"/>
      <c r="P1489" s="83"/>
      <c r="Q1489" s="83"/>
      <c r="R1489" s="83"/>
      <c r="S1489" s="96"/>
      <c r="T1489" s="84"/>
      <c r="U1489" s="85"/>
      <c r="V1489" s="86"/>
      <c r="W1489" s="87"/>
      <c r="X1489" s="88"/>
    </row>
    <row r="1490" spans="1:24" ht="16.5" customHeight="1">
      <c r="A1490" s="79"/>
      <c r="B1490" s="95" t="s">
        <v>121</v>
      </c>
      <c r="C1490" s="237" t="s">
        <v>115</v>
      </c>
      <c r="D1490" s="64">
        <f t="shared" ref="D1490:D1494" si="1723">E1374</f>
        <v>60000</v>
      </c>
      <c r="E1490" s="64">
        <v>60000</v>
      </c>
      <c r="F1490" s="64">
        <f t="shared" ref="F1490:F1494" si="1724">G1374</f>
        <v>60000</v>
      </c>
      <c r="G1490" s="64">
        <v>60000</v>
      </c>
      <c r="H1490" s="64">
        <f t="shared" ref="H1490:H1494" si="1725">I1374</f>
        <v>60000</v>
      </c>
      <c r="I1490" s="64">
        <v>60000</v>
      </c>
      <c r="J1490" s="64">
        <f t="shared" ref="J1490:J1494" si="1726">K1374</f>
        <v>60000</v>
      </c>
      <c r="K1490" s="64">
        <v>60000</v>
      </c>
      <c r="L1490" s="64">
        <f t="shared" ref="L1490:L1494" si="1727">M1374</f>
        <v>60000</v>
      </c>
      <c r="M1490" s="64">
        <v>60000</v>
      </c>
      <c r="N1490" s="64">
        <f t="shared" ref="N1490:N1494" si="1728">O1374</f>
        <v>60000</v>
      </c>
      <c r="O1490" s="64">
        <v>60000</v>
      </c>
      <c r="P1490" s="64">
        <f t="shared" ref="P1490:P1494" si="1729">Q1374</f>
        <v>60000</v>
      </c>
      <c r="Q1490" s="64">
        <v>60000</v>
      </c>
      <c r="R1490" s="64">
        <f t="shared" ref="R1490:R1494" si="1730">S1374</f>
        <v>60000</v>
      </c>
      <c r="S1490" s="65">
        <f t="shared" ref="S1490:S1494" si="1731">SUM(E1490+G1490+I1490+K1490+M1490+O1490+Q1490)/7</f>
        <v>60000</v>
      </c>
      <c r="T1490" s="71">
        <f>SUM(S1490-R1490)</f>
        <v>0</v>
      </c>
      <c r="U1490" s="72">
        <f>AVERAGE(S1490-R1490)/R1490</f>
        <v>0</v>
      </c>
      <c r="V1490" s="73">
        <f>MAX(E1490,G1490,I1490,K1490,M1490,O1490,Q1490)</f>
        <v>60000</v>
      </c>
      <c r="W1490" s="73">
        <f>MIN(E1490,G1490,I1490,K1490,M1490,O1490,Q1490)</f>
        <v>60000</v>
      </c>
      <c r="X1490" s="95"/>
    </row>
    <row r="1491" spans="1:24" ht="16.5" customHeight="1">
      <c r="A1491" s="79"/>
      <c r="B1491" s="95" t="s">
        <v>122</v>
      </c>
      <c r="C1491" s="237" t="s">
        <v>115</v>
      </c>
      <c r="D1491" s="64">
        <f t="shared" si="1723"/>
        <v>90000</v>
      </c>
      <c r="E1491" s="64">
        <v>90000</v>
      </c>
      <c r="F1491" s="64">
        <f t="shared" si="1724"/>
        <v>90000</v>
      </c>
      <c r="G1491" s="64">
        <v>90000</v>
      </c>
      <c r="H1491" s="64">
        <f t="shared" si="1725"/>
        <v>90000</v>
      </c>
      <c r="I1491" s="64">
        <v>90000</v>
      </c>
      <c r="J1491" s="64">
        <f t="shared" si="1726"/>
        <v>90000</v>
      </c>
      <c r="K1491" s="64">
        <v>90000</v>
      </c>
      <c r="L1491" s="64">
        <f t="shared" si="1727"/>
        <v>90000</v>
      </c>
      <c r="M1491" s="64">
        <v>90000</v>
      </c>
      <c r="N1491" s="64">
        <f t="shared" si="1728"/>
        <v>90000</v>
      </c>
      <c r="O1491" s="64">
        <v>90000</v>
      </c>
      <c r="P1491" s="64">
        <f t="shared" si="1729"/>
        <v>90000</v>
      </c>
      <c r="Q1491" s="64">
        <v>90000</v>
      </c>
      <c r="R1491" s="64">
        <f t="shared" si="1730"/>
        <v>90000</v>
      </c>
      <c r="S1491" s="65">
        <f t="shared" si="1731"/>
        <v>90000</v>
      </c>
      <c r="T1491" s="71">
        <f>SUM(S1491-R1491)</f>
        <v>0</v>
      </c>
      <c r="U1491" s="72">
        <f>AVERAGE(S1491-R1491)/R1491</f>
        <v>0</v>
      </c>
      <c r="V1491" s="73">
        <f>MAX(E1491,G1491,I1491,K1491,M1491,O1491,Q1491)</f>
        <v>90000</v>
      </c>
      <c r="W1491" s="73">
        <f>MIN(E1491,G1491,I1491,K1491,M1491,O1491,Q1491)</f>
        <v>90000</v>
      </c>
      <c r="X1491" s="79"/>
    </row>
    <row r="1492" spans="1:24" ht="16.5" customHeight="1">
      <c r="A1492" s="79"/>
      <c r="B1492" s="95" t="s">
        <v>123</v>
      </c>
      <c r="C1492" s="237" t="s">
        <v>115</v>
      </c>
      <c r="D1492" s="64">
        <f t="shared" si="1723"/>
        <v>120000</v>
      </c>
      <c r="E1492" s="64">
        <v>120000</v>
      </c>
      <c r="F1492" s="64">
        <f t="shared" si="1724"/>
        <v>120000</v>
      </c>
      <c r="G1492" s="64">
        <v>120000</v>
      </c>
      <c r="H1492" s="64">
        <f t="shared" si="1725"/>
        <v>120000</v>
      </c>
      <c r="I1492" s="64">
        <v>120000</v>
      </c>
      <c r="J1492" s="64">
        <f t="shared" si="1726"/>
        <v>120000</v>
      </c>
      <c r="K1492" s="64">
        <v>120000</v>
      </c>
      <c r="L1492" s="64">
        <f t="shared" si="1727"/>
        <v>120000</v>
      </c>
      <c r="M1492" s="64">
        <v>120000</v>
      </c>
      <c r="N1492" s="64">
        <f t="shared" si="1728"/>
        <v>120000</v>
      </c>
      <c r="O1492" s="64">
        <v>120000</v>
      </c>
      <c r="P1492" s="64">
        <f t="shared" si="1729"/>
        <v>120000</v>
      </c>
      <c r="Q1492" s="64">
        <v>120000</v>
      </c>
      <c r="R1492" s="64">
        <f t="shared" si="1730"/>
        <v>120000</v>
      </c>
      <c r="S1492" s="65">
        <f t="shared" si="1731"/>
        <v>120000</v>
      </c>
      <c r="T1492" s="71">
        <f>SUM(S1492-R1492)</f>
        <v>0</v>
      </c>
      <c r="U1492" s="72">
        <f>AVERAGE(S1492-R1492)/R1492</f>
        <v>0</v>
      </c>
      <c r="V1492" s="73">
        <f>MAX(E1492,G1492,I1492,K1492,M1492,O1492,Q1492)</f>
        <v>120000</v>
      </c>
      <c r="W1492" s="73">
        <f>MIN(E1492,G1492,I1492,K1492,M1492,O1492,Q1492)</f>
        <v>120000</v>
      </c>
      <c r="X1492" s="79"/>
    </row>
    <row r="1493" spans="1:24" ht="16.5" customHeight="1">
      <c r="A1493" s="79"/>
      <c r="B1493" s="95" t="s">
        <v>124</v>
      </c>
      <c r="C1493" s="237" t="s">
        <v>115</v>
      </c>
      <c r="D1493" s="64">
        <f t="shared" si="1723"/>
        <v>125000</v>
      </c>
      <c r="E1493" s="64">
        <v>125000</v>
      </c>
      <c r="F1493" s="64">
        <f t="shared" si="1724"/>
        <v>125000</v>
      </c>
      <c r="G1493" s="64">
        <v>125000</v>
      </c>
      <c r="H1493" s="64">
        <f t="shared" si="1725"/>
        <v>125000</v>
      </c>
      <c r="I1493" s="64">
        <v>125000</v>
      </c>
      <c r="J1493" s="64">
        <f t="shared" si="1726"/>
        <v>125000</v>
      </c>
      <c r="K1493" s="64">
        <v>125000</v>
      </c>
      <c r="L1493" s="64">
        <f t="shared" si="1727"/>
        <v>125000</v>
      </c>
      <c r="M1493" s="64">
        <v>125000</v>
      </c>
      <c r="N1493" s="64">
        <f t="shared" si="1728"/>
        <v>125000</v>
      </c>
      <c r="O1493" s="64">
        <v>125000</v>
      </c>
      <c r="P1493" s="64">
        <f t="shared" si="1729"/>
        <v>125000</v>
      </c>
      <c r="Q1493" s="64">
        <v>125000</v>
      </c>
      <c r="R1493" s="64">
        <f t="shared" si="1730"/>
        <v>125000</v>
      </c>
      <c r="S1493" s="65">
        <f t="shared" si="1731"/>
        <v>125000</v>
      </c>
      <c r="T1493" s="71">
        <f>SUM(S1493-R1493)</f>
        <v>0</v>
      </c>
      <c r="U1493" s="72">
        <f>AVERAGE(S1493-R1493)/R1493</f>
        <v>0</v>
      </c>
      <c r="V1493" s="73">
        <f>MAX(E1493,G1493,I1493,K1493,M1493,O1493,Q1493)</f>
        <v>125000</v>
      </c>
      <c r="W1493" s="73">
        <f>MIN(E1493,G1493,I1493,K1493,M1493,O1493,Q1493)</f>
        <v>125000</v>
      </c>
      <c r="X1493" s="79"/>
    </row>
    <row r="1494" spans="1:24" ht="16.5" customHeight="1">
      <c r="A1494" s="80"/>
      <c r="B1494" s="79" t="s">
        <v>125</v>
      </c>
      <c r="C1494" s="237" t="s">
        <v>115</v>
      </c>
      <c r="D1494" s="64">
        <f t="shared" si="1723"/>
        <v>125000</v>
      </c>
      <c r="E1494" s="64">
        <v>125000</v>
      </c>
      <c r="F1494" s="64">
        <f t="shared" si="1724"/>
        <v>125000</v>
      </c>
      <c r="G1494" s="64">
        <v>125000</v>
      </c>
      <c r="H1494" s="64">
        <f t="shared" si="1725"/>
        <v>125000</v>
      </c>
      <c r="I1494" s="64">
        <v>125000</v>
      </c>
      <c r="J1494" s="64">
        <f t="shared" si="1726"/>
        <v>125000</v>
      </c>
      <c r="K1494" s="64">
        <v>125000</v>
      </c>
      <c r="L1494" s="64">
        <f t="shared" si="1727"/>
        <v>125000</v>
      </c>
      <c r="M1494" s="64">
        <v>125000</v>
      </c>
      <c r="N1494" s="64">
        <f t="shared" si="1728"/>
        <v>125000</v>
      </c>
      <c r="O1494" s="64">
        <v>125000</v>
      </c>
      <c r="P1494" s="64">
        <f t="shared" si="1729"/>
        <v>125000</v>
      </c>
      <c r="Q1494" s="64">
        <v>125000</v>
      </c>
      <c r="R1494" s="64">
        <f t="shared" si="1730"/>
        <v>125000</v>
      </c>
      <c r="S1494" s="65">
        <f t="shared" si="1731"/>
        <v>125000</v>
      </c>
      <c r="T1494" s="71">
        <f>SUM(S1494-R1494)</f>
        <v>0</v>
      </c>
      <c r="U1494" s="72">
        <f>AVERAGE(S1494-R1494)/R1494</f>
        <v>0</v>
      </c>
      <c r="V1494" s="98">
        <f>MAX(E1494,G1494,I1494,K1494,M1494,O1494,Q1494)</f>
        <v>125000</v>
      </c>
      <c r="W1494" s="98">
        <f>MIN(E1494,G1494,I1494,K1494,M1494,O1494,Q1494)</f>
        <v>125000</v>
      </c>
      <c r="X1494" s="80"/>
    </row>
    <row r="1495" spans="1:24" ht="16.5" customHeight="1">
      <c r="A1495" s="79">
        <v>7</v>
      </c>
      <c r="B1495" s="95" t="s">
        <v>127</v>
      </c>
      <c r="C1495" s="82"/>
      <c r="D1495" s="83"/>
      <c r="E1495" s="83"/>
      <c r="F1495" s="83"/>
      <c r="G1495" s="83"/>
      <c r="H1495" s="83"/>
      <c r="I1495" s="83"/>
      <c r="J1495" s="83"/>
      <c r="K1495" s="83"/>
      <c r="L1495" s="83"/>
      <c r="M1495" s="83"/>
      <c r="N1495" s="83"/>
      <c r="O1495" s="83"/>
      <c r="P1495" s="83"/>
      <c r="Q1495" s="83"/>
      <c r="R1495" s="83"/>
      <c r="S1495" s="96"/>
      <c r="T1495" s="84"/>
      <c r="U1495" s="85"/>
      <c r="V1495" s="86"/>
      <c r="W1495" s="87"/>
      <c r="X1495" s="88"/>
    </row>
    <row r="1496" spans="1:24" ht="16.5" customHeight="1">
      <c r="A1496" s="79"/>
      <c r="B1496" s="95" t="s">
        <v>128</v>
      </c>
      <c r="C1496" s="234" t="s">
        <v>71</v>
      </c>
      <c r="D1496" s="64">
        <f t="shared" ref="D1496:D1497" si="1732">E1380</f>
        <v>400</v>
      </c>
      <c r="E1496" s="64">
        <v>400</v>
      </c>
      <c r="F1496" s="64">
        <f t="shared" ref="F1496:F1497" si="1733">G1380</f>
        <v>500</v>
      </c>
      <c r="G1496" s="64">
        <v>500</v>
      </c>
      <c r="H1496" s="64">
        <f t="shared" ref="H1496:H1497" si="1734">I1380</f>
        <v>390</v>
      </c>
      <c r="I1496" s="64">
        <v>390</v>
      </c>
      <c r="J1496" s="64">
        <f t="shared" ref="J1496:J1497" si="1735">K1380</f>
        <v>500</v>
      </c>
      <c r="K1496" s="64">
        <v>500</v>
      </c>
      <c r="L1496" s="64">
        <f t="shared" ref="L1496:L1497" si="1736">M1380</f>
        <v>390</v>
      </c>
      <c r="M1496" s="64">
        <v>390</v>
      </c>
      <c r="N1496" s="64">
        <f t="shared" ref="N1496:N1497" si="1737">O1380</f>
        <v>500</v>
      </c>
      <c r="O1496" s="64">
        <v>500</v>
      </c>
      <c r="P1496" s="64">
        <f t="shared" ref="P1496:P1497" si="1738">Q1380</f>
        <v>390</v>
      </c>
      <c r="Q1496" s="64">
        <v>390</v>
      </c>
      <c r="R1496" s="64">
        <f t="shared" ref="R1496:R1497" si="1739">S1380</f>
        <v>438.57142857142856</v>
      </c>
      <c r="S1496" s="65">
        <f>SUM(E1496+G1496+I1496+K1496+M1496+O1496+Q1496)/7</f>
        <v>438.57142857142856</v>
      </c>
      <c r="T1496" s="71">
        <f>SUM(S1496-R1496)</f>
        <v>0</v>
      </c>
      <c r="U1496" s="72">
        <f>AVERAGE(S1496-R1496)/R1496</f>
        <v>0</v>
      </c>
      <c r="V1496" s="73">
        <f>MAX(E1496,G1496,I1496,K1496,M1496,O1496,Q1496)</f>
        <v>500</v>
      </c>
      <c r="W1496" s="73">
        <f>MIN(E1496,G1496,I1496,K1496,M1496,O1496,Q1496)</f>
        <v>390</v>
      </c>
      <c r="X1496" s="79"/>
    </row>
    <row r="1497" spans="1:24" ht="16.5" customHeight="1">
      <c r="A1497" s="79"/>
      <c r="B1497" s="95" t="s">
        <v>129</v>
      </c>
      <c r="C1497" s="234" t="s">
        <v>71</v>
      </c>
      <c r="D1497" s="64">
        <f t="shared" si="1732"/>
        <v>1700</v>
      </c>
      <c r="E1497" s="64">
        <v>1700</v>
      </c>
      <c r="F1497" s="64">
        <f t="shared" si="1733"/>
        <v>1600</v>
      </c>
      <c r="G1497" s="64">
        <v>1600</v>
      </c>
      <c r="H1497" s="64">
        <f t="shared" si="1734"/>
        <v>1600</v>
      </c>
      <c r="I1497" s="64">
        <v>1600</v>
      </c>
      <c r="J1497" s="64">
        <f t="shared" si="1735"/>
        <v>1600</v>
      </c>
      <c r="K1497" s="64">
        <v>1600</v>
      </c>
      <c r="L1497" s="64">
        <f t="shared" si="1736"/>
        <v>1600</v>
      </c>
      <c r="M1497" s="64">
        <v>1600</v>
      </c>
      <c r="N1497" s="64">
        <f t="shared" si="1737"/>
        <v>1600</v>
      </c>
      <c r="O1497" s="64">
        <v>1600</v>
      </c>
      <c r="P1497" s="64">
        <f t="shared" si="1738"/>
        <v>1600</v>
      </c>
      <c r="Q1497" s="64">
        <v>1600</v>
      </c>
      <c r="R1497" s="64">
        <f t="shared" si="1739"/>
        <v>1614.2857142857142</v>
      </c>
      <c r="S1497" s="65">
        <f>SUM(E1497+G1497+I1497+K1497+M1497+O1497+Q1497)/7</f>
        <v>1614.2857142857142</v>
      </c>
      <c r="T1497" s="71">
        <f>SUM(S1497-R1497)</f>
        <v>0</v>
      </c>
      <c r="U1497" s="72">
        <f>AVERAGE(S1497-R1497)/R1497</f>
        <v>0</v>
      </c>
      <c r="V1497" s="73">
        <f>MAX(E1497,G1497,I1497,K1497,M1497,O1497,Q1497)</f>
        <v>1700</v>
      </c>
      <c r="W1497" s="73">
        <f>MIN(E1497,G1497,I1497,K1497,M1497,O1497,Q1497)</f>
        <v>1600</v>
      </c>
      <c r="X1497" s="79"/>
    </row>
    <row r="1498" spans="1:24" ht="16.5" customHeight="1">
      <c r="A1498" s="79">
        <v>8</v>
      </c>
      <c r="B1498" s="79" t="s">
        <v>130</v>
      </c>
      <c r="C1498" s="82"/>
      <c r="D1498" s="83"/>
      <c r="E1498" s="83"/>
      <c r="F1498" s="83"/>
      <c r="G1498" s="83"/>
      <c r="H1498" s="83"/>
      <c r="I1498" s="83"/>
      <c r="J1498" s="83"/>
      <c r="K1498" s="83"/>
      <c r="L1498" s="83"/>
      <c r="M1498" s="83"/>
      <c r="N1498" s="83"/>
      <c r="O1498" s="83"/>
      <c r="P1498" s="83"/>
      <c r="Q1498" s="83"/>
      <c r="R1498" s="83"/>
      <c r="S1498" s="96"/>
      <c r="T1498" s="84"/>
      <c r="U1498" s="85"/>
      <c r="V1498" s="86"/>
      <c r="W1498" s="87"/>
      <c r="X1498" s="88"/>
    </row>
    <row r="1499" spans="1:24" ht="16.5" customHeight="1">
      <c r="A1499" s="79"/>
      <c r="B1499" s="95" t="s">
        <v>131</v>
      </c>
      <c r="C1499" s="234" t="s">
        <v>132</v>
      </c>
      <c r="D1499" s="64">
        <f t="shared" ref="D1499:D1501" si="1740">E1383</f>
        <v>488500</v>
      </c>
      <c r="E1499" s="64">
        <v>488500</v>
      </c>
      <c r="F1499" s="64">
        <f t="shared" ref="F1499:F1501" si="1741">G1383</f>
        <v>488500</v>
      </c>
      <c r="G1499" s="64">
        <v>488500</v>
      </c>
      <c r="H1499" s="64">
        <f t="shared" ref="H1499:H1501" si="1742">I1383</f>
        <v>488500</v>
      </c>
      <c r="I1499" s="64">
        <v>488500</v>
      </c>
      <c r="J1499" s="64">
        <f t="shared" ref="J1499:J1501" si="1743">K1383</f>
        <v>488500</v>
      </c>
      <c r="K1499" s="64">
        <v>488500</v>
      </c>
      <c r="L1499" s="64">
        <f t="shared" ref="L1499:L1501" si="1744">M1383</f>
        <v>488500</v>
      </c>
      <c r="M1499" s="64">
        <v>488500</v>
      </c>
      <c r="N1499" s="64">
        <f t="shared" ref="N1499:N1501" si="1745">O1383</f>
        <v>488500</v>
      </c>
      <c r="O1499" s="64">
        <v>488500</v>
      </c>
      <c r="P1499" s="64">
        <f t="shared" ref="P1499:P1501" si="1746">Q1383</f>
        <v>488500</v>
      </c>
      <c r="Q1499" s="64">
        <v>488500</v>
      </c>
      <c r="R1499" s="64">
        <f t="shared" ref="R1499:R1501" si="1747">S1383</f>
        <v>488500</v>
      </c>
      <c r="S1499" s="65">
        <f t="shared" ref="S1499:S1501" si="1748">SUM(E1499+G1499+I1499+K1499+M1499+O1499+Q1499)/7</f>
        <v>488500</v>
      </c>
      <c r="T1499" s="92">
        <f>SUM(S1499-R1499)</f>
        <v>0</v>
      </c>
      <c r="U1499" s="94">
        <f>AVERAGE(S1499-R1499)/R1499</f>
        <v>0</v>
      </c>
      <c r="V1499" s="69">
        <f>MAX(E1499,G1499,I1499,K1499,M1499,O1499,Q1499)</f>
        <v>488500</v>
      </c>
      <c r="W1499" s="69">
        <f>MIN(E1499,G1499,I1499,K1499,M1499,O1499,Q1499)</f>
        <v>488500</v>
      </c>
      <c r="X1499" s="79"/>
    </row>
    <row r="1500" spans="1:24" ht="16.5" customHeight="1">
      <c r="A1500" s="79"/>
      <c r="B1500" s="95" t="s">
        <v>133</v>
      </c>
      <c r="C1500" s="234" t="s">
        <v>132</v>
      </c>
      <c r="D1500" s="64">
        <f t="shared" si="1740"/>
        <v>308000</v>
      </c>
      <c r="E1500" s="64">
        <v>308000</v>
      </c>
      <c r="F1500" s="64">
        <f t="shared" si="1741"/>
        <v>308000</v>
      </c>
      <c r="G1500" s="64">
        <v>308000</v>
      </c>
      <c r="H1500" s="64">
        <f t="shared" si="1742"/>
        <v>308000</v>
      </c>
      <c r="I1500" s="64">
        <v>308000</v>
      </c>
      <c r="J1500" s="64">
        <f t="shared" si="1743"/>
        <v>308000</v>
      </c>
      <c r="K1500" s="64">
        <v>308000</v>
      </c>
      <c r="L1500" s="64">
        <f t="shared" si="1744"/>
        <v>308000</v>
      </c>
      <c r="M1500" s="64">
        <v>308000</v>
      </c>
      <c r="N1500" s="64">
        <f t="shared" si="1745"/>
        <v>308000</v>
      </c>
      <c r="O1500" s="64">
        <v>308000</v>
      </c>
      <c r="P1500" s="64">
        <f t="shared" si="1746"/>
        <v>308000</v>
      </c>
      <c r="Q1500" s="64">
        <v>308000</v>
      </c>
      <c r="R1500" s="64">
        <f t="shared" si="1747"/>
        <v>308000</v>
      </c>
      <c r="S1500" s="65">
        <f t="shared" si="1748"/>
        <v>308000</v>
      </c>
      <c r="T1500" s="71">
        <f>SUM(S1500-R1500)</f>
        <v>0</v>
      </c>
      <c r="U1500" s="72">
        <f>AVERAGE(S1500-R1500)/R1500</f>
        <v>0</v>
      </c>
      <c r="V1500" s="73">
        <f>MAX(E1500,G1500,I1500,K1500,M1500,O1500,Q1500)</f>
        <v>308000</v>
      </c>
      <c r="W1500" s="73">
        <f>MIN(E1500,G1500,I1500,K1500,M1500,O1500,Q1500)</f>
        <v>308000</v>
      </c>
      <c r="X1500" s="79"/>
    </row>
    <row r="1501" spans="1:24" ht="16.5" customHeight="1">
      <c r="A1501" s="79"/>
      <c r="B1501" s="95" t="s">
        <v>134</v>
      </c>
      <c r="C1501" s="234" t="s">
        <v>132</v>
      </c>
      <c r="D1501" s="64">
        <f t="shared" si="1740"/>
        <v>294000</v>
      </c>
      <c r="E1501" s="64">
        <v>294000</v>
      </c>
      <c r="F1501" s="64">
        <f t="shared" si="1741"/>
        <v>294000</v>
      </c>
      <c r="G1501" s="64">
        <v>294000</v>
      </c>
      <c r="H1501" s="64">
        <f t="shared" si="1742"/>
        <v>294000</v>
      </c>
      <c r="I1501" s="64">
        <v>294000</v>
      </c>
      <c r="J1501" s="64">
        <f t="shared" si="1743"/>
        <v>294000</v>
      </c>
      <c r="K1501" s="64">
        <v>294000</v>
      </c>
      <c r="L1501" s="64">
        <f t="shared" si="1744"/>
        <v>294000</v>
      </c>
      <c r="M1501" s="64">
        <v>294000</v>
      </c>
      <c r="N1501" s="64">
        <f t="shared" si="1745"/>
        <v>294000</v>
      </c>
      <c r="O1501" s="64">
        <v>294000</v>
      </c>
      <c r="P1501" s="64">
        <f t="shared" si="1746"/>
        <v>294000</v>
      </c>
      <c r="Q1501" s="64">
        <v>294000</v>
      </c>
      <c r="R1501" s="64">
        <f t="shared" si="1747"/>
        <v>294000</v>
      </c>
      <c r="S1501" s="65">
        <f t="shared" si="1748"/>
        <v>294000</v>
      </c>
      <c r="T1501" s="71">
        <f>SUM(S1501-R1501)</f>
        <v>0</v>
      </c>
      <c r="U1501" s="72">
        <f>AVERAGE(S1501-R1501)/R1501</f>
        <v>0</v>
      </c>
      <c r="V1501" s="73">
        <f>MAX(E1501,G1501,I1501,K1501,M1501,O1501,Q1501)</f>
        <v>294000</v>
      </c>
      <c r="W1501" s="73">
        <f>MIN(E1501,G1501,I1501,K1501,M1501,O1501,Q1501)</f>
        <v>294000</v>
      </c>
      <c r="X1501" s="79"/>
    </row>
    <row r="1502" spans="1:24" ht="16.5" customHeight="1">
      <c r="A1502" s="126"/>
      <c r="B1502" s="126"/>
      <c r="C1502" s="126"/>
      <c r="D1502" s="126"/>
      <c r="E1502" s="126"/>
      <c r="F1502" s="126"/>
      <c r="G1502" s="126"/>
      <c r="H1502" s="126"/>
      <c r="I1502" s="126"/>
      <c r="J1502" s="126"/>
      <c r="K1502" s="126"/>
      <c r="L1502" s="126"/>
      <c r="M1502" s="126"/>
      <c r="N1502" s="126"/>
      <c r="O1502" s="126"/>
      <c r="P1502" s="126"/>
      <c r="Q1502" s="126"/>
      <c r="R1502" s="126"/>
      <c r="S1502" s="126"/>
      <c r="T1502" s="126"/>
      <c r="U1502" s="126"/>
      <c r="V1502" s="126"/>
      <c r="W1502" s="126"/>
      <c r="X1502" s="126"/>
    </row>
    <row r="1503" spans="1:24" ht="16.5" customHeight="1">
      <c r="A1503" s="126"/>
      <c r="B1503" s="126"/>
      <c r="C1503" s="126"/>
      <c r="D1503" s="126"/>
      <c r="E1503" s="126"/>
      <c r="F1503" s="126"/>
      <c r="G1503" s="126"/>
      <c r="H1503" s="126"/>
      <c r="I1503" s="126"/>
      <c r="J1503" s="126"/>
      <c r="K1503" s="126"/>
      <c r="L1503" s="126"/>
      <c r="M1503" s="126"/>
      <c r="N1503" s="126"/>
      <c r="O1503" s="126"/>
      <c r="P1503" s="126"/>
      <c r="Q1503" s="126"/>
      <c r="R1503" s="272" t="s">
        <v>208</v>
      </c>
      <c r="S1503" s="272"/>
      <c r="T1503" s="272"/>
      <c r="U1503" s="272"/>
      <c r="V1503" s="272"/>
      <c r="W1503" s="126"/>
      <c r="X1503" s="126"/>
    </row>
    <row r="1504" spans="1:24" ht="16.5" customHeight="1">
      <c r="A1504" s="126"/>
      <c r="B1504" s="126"/>
      <c r="C1504" s="126"/>
      <c r="D1504" s="126"/>
      <c r="E1504" s="126"/>
      <c r="F1504" s="126"/>
      <c r="G1504" s="126"/>
      <c r="H1504" s="126"/>
      <c r="I1504" s="126"/>
      <c r="J1504" s="126"/>
      <c r="K1504" s="126"/>
      <c r="L1504" s="126"/>
      <c r="M1504" s="126"/>
      <c r="N1504" s="126"/>
      <c r="O1504" s="126"/>
      <c r="P1504" s="126"/>
      <c r="Q1504" s="126"/>
      <c r="R1504" s="272" t="s">
        <v>136</v>
      </c>
      <c r="S1504" s="272"/>
      <c r="T1504" s="272"/>
      <c r="U1504" s="272"/>
      <c r="V1504" s="272"/>
      <c r="W1504" s="126"/>
      <c r="X1504" s="126"/>
    </row>
    <row r="1505" spans="1:24" ht="16.5" customHeight="1">
      <c r="Q1505" s="126"/>
      <c r="R1505" s="272" t="s">
        <v>137</v>
      </c>
      <c r="S1505" s="272"/>
      <c r="T1505" s="272"/>
      <c r="U1505" s="272"/>
      <c r="V1505" s="272"/>
    </row>
    <row r="1506" spans="1:24" ht="16.5" customHeight="1">
      <c r="Q1506" s="126"/>
      <c r="R1506" s="219"/>
      <c r="S1506" s="219"/>
      <c r="T1506" s="219"/>
      <c r="U1506" s="219"/>
      <c r="V1506" s="219"/>
      <c r="W1506" s="126"/>
      <c r="X1506" s="126"/>
    </row>
    <row r="1507" spans="1:24" ht="16.5" customHeight="1">
      <c r="F1507" s="157"/>
      <c r="K1507" s="111" t="s">
        <v>88</v>
      </c>
      <c r="R1507" s="219"/>
      <c r="S1507" s="219"/>
      <c r="T1507" s="219"/>
      <c r="U1507" s="219"/>
      <c r="V1507" s="219"/>
      <c r="W1507" s="158"/>
      <c r="X1507" s="126"/>
    </row>
    <row r="1508" spans="1:24" ht="16.5" customHeight="1">
      <c r="F1508" s="157"/>
      <c r="Q1508" s="126"/>
      <c r="R1508" s="219"/>
      <c r="S1508" s="219"/>
      <c r="T1508" s="219"/>
      <c r="U1508" s="219" t="s">
        <v>138</v>
      </c>
      <c r="V1508" s="220"/>
      <c r="W1508" s="123"/>
      <c r="X1508" s="123"/>
    </row>
    <row r="1509" spans="1:24" ht="16.5" customHeight="1">
      <c r="A1509" s="126"/>
      <c r="B1509" s="126"/>
      <c r="C1509" s="126"/>
      <c r="D1509" s="126"/>
      <c r="E1509" s="126"/>
      <c r="F1509" s="157"/>
      <c r="G1509" s="126"/>
      <c r="H1509" s="126"/>
      <c r="I1509" s="126"/>
      <c r="Q1509" s="126"/>
      <c r="R1509" s="273" t="s">
        <v>139</v>
      </c>
      <c r="S1509" s="273"/>
      <c r="T1509" s="273"/>
      <c r="U1509" s="273"/>
      <c r="V1509" s="273"/>
      <c r="W1509" s="159"/>
      <c r="X1509" s="159"/>
    </row>
    <row r="1510" spans="1:24" ht="16.5" customHeight="1">
      <c r="A1510" s="126"/>
      <c r="B1510" s="126"/>
      <c r="C1510" s="126"/>
      <c r="D1510" s="126"/>
      <c r="E1510" s="126"/>
      <c r="F1510" s="126"/>
      <c r="G1510" s="126"/>
      <c r="H1510" s="126"/>
      <c r="I1510" s="126"/>
      <c r="Q1510" s="126"/>
      <c r="R1510" s="272" t="s">
        <v>140</v>
      </c>
      <c r="S1510" s="272"/>
      <c r="T1510" s="272"/>
      <c r="U1510" s="272"/>
      <c r="V1510" s="272"/>
    </row>
    <row r="1511" spans="1:24" ht="16.5" customHeight="1">
      <c r="A1511" s="126"/>
      <c r="B1511" s="126"/>
      <c r="C1511" s="126"/>
      <c r="D1511" s="126"/>
      <c r="E1511" s="126"/>
      <c r="F1511" s="126"/>
      <c r="G1511" s="126"/>
      <c r="H1511" s="126"/>
      <c r="I1511" s="126"/>
      <c r="Q1511" s="126"/>
      <c r="R1511" s="272" t="s">
        <v>141</v>
      </c>
      <c r="S1511" s="272"/>
      <c r="T1511" s="272"/>
      <c r="U1511" s="272"/>
      <c r="V1511" s="272"/>
    </row>
    <row r="1512" spans="1:24" ht="16.5" customHeight="1">
      <c r="A1512" s="126"/>
      <c r="B1512" s="126"/>
      <c r="C1512" s="126"/>
      <c r="D1512" s="126"/>
      <c r="E1512" s="126"/>
      <c r="F1512" s="126"/>
      <c r="G1512" s="126"/>
      <c r="H1512" s="126"/>
      <c r="I1512" s="126"/>
      <c r="Q1512" s="126"/>
    </row>
    <row r="1513" spans="1:24" ht="16.5" customHeight="1">
      <c r="A1513" s="274" t="s">
        <v>0</v>
      </c>
      <c r="B1513" s="274"/>
      <c r="C1513" s="274"/>
      <c r="D1513" s="274"/>
      <c r="E1513" s="274"/>
      <c r="F1513" s="274"/>
      <c r="G1513" s="274"/>
      <c r="H1513" s="274"/>
      <c r="I1513" s="274"/>
      <c r="J1513" s="274"/>
      <c r="K1513" s="274"/>
      <c r="L1513" s="274"/>
      <c r="M1513" s="274"/>
      <c r="N1513" s="274"/>
      <c r="O1513" s="274"/>
      <c r="P1513" s="274"/>
      <c r="Q1513" s="274"/>
      <c r="R1513" s="274"/>
      <c r="S1513" s="274"/>
      <c r="T1513" s="274"/>
      <c r="U1513" s="274"/>
      <c r="V1513" s="274"/>
      <c r="W1513" s="274"/>
      <c r="X1513" s="274"/>
    </row>
    <row r="1514" spans="1:24" ht="16.5" customHeight="1">
      <c r="A1514" s="122" t="s">
        <v>1</v>
      </c>
      <c r="B1514" s="275" t="s">
        <v>2</v>
      </c>
      <c r="C1514" s="275"/>
      <c r="D1514" s="221"/>
      <c r="E1514" s="221"/>
      <c r="F1514" s="221"/>
      <c r="G1514" s="221"/>
      <c r="H1514" s="221"/>
      <c r="I1514" s="221"/>
      <c r="J1514" s="221"/>
      <c r="K1514" s="221"/>
      <c r="L1514" s="221"/>
      <c r="M1514" s="221"/>
      <c r="N1514" s="221"/>
      <c r="O1514" s="221"/>
      <c r="P1514" s="221"/>
      <c r="Q1514" s="221"/>
      <c r="R1514" s="221"/>
      <c r="S1514" s="221"/>
      <c r="T1514" s="221"/>
      <c r="U1514" s="113"/>
      <c r="V1514" s="221"/>
      <c r="W1514" s="221"/>
      <c r="X1514" s="221"/>
    </row>
    <row r="1515" spans="1:24" ht="16.5" customHeight="1">
      <c r="A1515" s="113"/>
      <c r="B1515" s="123" t="s">
        <v>3</v>
      </c>
      <c r="C1515" s="124" t="s">
        <v>213</v>
      </c>
      <c r="D1515" s="125"/>
      <c r="E1515" s="113"/>
      <c r="F1515" s="113"/>
      <c r="G1515" s="113"/>
      <c r="H1515" s="113"/>
      <c r="I1515" s="113"/>
      <c r="J1515" s="113"/>
      <c r="K1515" s="113"/>
      <c r="L1515" s="113"/>
      <c r="M1515" s="113"/>
      <c r="N1515" s="113"/>
      <c r="O1515" s="113"/>
      <c r="P1515" s="113"/>
      <c r="Q1515" s="113"/>
      <c r="V1515" s="126"/>
      <c r="W1515" s="126"/>
      <c r="X1515" s="126"/>
    </row>
    <row r="1516" spans="1:24" ht="16.5" customHeight="1">
      <c r="A1516" s="113"/>
      <c r="B1516" s="111" t="s">
        <v>5</v>
      </c>
      <c r="C1516" s="123" t="s">
        <v>6</v>
      </c>
      <c r="V1516" s="126"/>
      <c r="W1516" s="126"/>
      <c r="X1516" s="126"/>
    </row>
    <row r="1517" spans="1:24" ht="16.5" customHeight="1">
      <c r="A1517" s="276" t="s">
        <v>7</v>
      </c>
      <c r="B1517" s="80"/>
      <c r="C1517" s="112"/>
      <c r="D1517" s="279" t="s">
        <v>8</v>
      </c>
      <c r="E1517" s="280"/>
      <c r="F1517" s="280"/>
      <c r="G1517" s="280"/>
      <c r="H1517" s="280"/>
      <c r="I1517" s="280"/>
      <c r="J1517" s="280"/>
      <c r="K1517" s="280"/>
      <c r="L1517" s="280"/>
      <c r="M1517" s="280"/>
      <c r="N1517" s="280"/>
      <c r="O1517" s="280"/>
      <c r="P1517" s="280"/>
      <c r="Q1517" s="281"/>
      <c r="R1517" s="282" t="s">
        <v>9</v>
      </c>
      <c r="S1517" s="283"/>
      <c r="T1517" s="283"/>
      <c r="U1517" s="284"/>
      <c r="V1517" s="288" t="s">
        <v>10</v>
      </c>
      <c r="W1517" s="289"/>
      <c r="X1517" s="269" t="s">
        <v>11</v>
      </c>
    </row>
    <row r="1518" spans="1:24" ht="16.5" customHeight="1">
      <c r="A1518" s="277"/>
      <c r="B1518" s="237" t="s">
        <v>12</v>
      </c>
      <c r="C1518" s="107"/>
      <c r="D1518" s="279" t="s">
        <v>13</v>
      </c>
      <c r="E1518" s="281"/>
      <c r="F1518" s="279" t="s">
        <v>14</v>
      </c>
      <c r="G1518" s="281"/>
      <c r="H1518" s="279" t="s">
        <v>15</v>
      </c>
      <c r="I1518" s="281"/>
      <c r="J1518" s="279" t="s">
        <v>16</v>
      </c>
      <c r="K1518" s="281"/>
      <c r="L1518" s="279" t="s">
        <v>17</v>
      </c>
      <c r="M1518" s="281"/>
      <c r="N1518" s="279" t="s">
        <v>18</v>
      </c>
      <c r="O1518" s="281"/>
      <c r="P1518" s="279" t="s">
        <v>19</v>
      </c>
      <c r="Q1518" s="281"/>
      <c r="R1518" s="285"/>
      <c r="S1518" s="286"/>
      <c r="T1518" s="286"/>
      <c r="U1518" s="287"/>
      <c r="V1518" s="285"/>
      <c r="W1518" s="287"/>
      <c r="X1518" s="290"/>
    </row>
    <row r="1519" spans="1:24" ht="16.5" customHeight="1">
      <c r="A1519" s="277"/>
      <c r="B1519" s="237" t="s">
        <v>20</v>
      </c>
      <c r="C1519" s="107" t="s">
        <v>21</v>
      </c>
      <c r="D1519" s="216" t="s">
        <v>22</v>
      </c>
      <c r="E1519" s="216" t="s">
        <v>22</v>
      </c>
      <c r="F1519" s="216" t="s">
        <v>22</v>
      </c>
      <c r="G1519" s="216" t="s">
        <v>22</v>
      </c>
      <c r="H1519" s="216" t="s">
        <v>22</v>
      </c>
      <c r="I1519" s="216" t="s">
        <v>22</v>
      </c>
      <c r="J1519" s="216" t="s">
        <v>22</v>
      </c>
      <c r="K1519" s="216" t="s">
        <v>22</v>
      </c>
      <c r="L1519" s="216" t="s">
        <v>22</v>
      </c>
      <c r="M1519" s="216" t="s">
        <v>22</v>
      </c>
      <c r="N1519" s="216" t="s">
        <v>22</v>
      </c>
      <c r="O1519" s="216" t="s">
        <v>22</v>
      </c>
      <c r="P1519" s="216" t="s">
        <v>22</v>
      </c>
      <c r="Q1519" s="216" t="s">
        <v>22</v>
      </c>
      <c r="R1519" s="216" t="s">
        <v>22</v>
      </c>
      <c r="S1519" s="216" t="s">
        <v>22</v>
      </c>
      <c r="T1519" s="216" t="s">
        <v>23</v>
      </c>
      <c r="U1519" s="216" t="s">
        <v>24</v>
      </c>
      <c r="V1519" s="269" t="s">
        <v>25</v>
      </c>
      <c r="W1519" s="269" t="s">
        <v>26</v>
      </c>
      <c r="X1519" s="290"/>
    </row>
    <row r="1520" spans="1:24" ht="16.5" customHeight="1">
      <c r="A1520" s="277"/>
      <c r="B1520" s="237" t="s">
        <v>27</v>
      </c>
      <c r="C1520" s="107" t="s">
        <v>28</v>
      </c>
      <c r="D1520" s="61" t="s">
        <v>206</v>
      </c>
      <c r="E1520" s="61" t="s">
        <v>206</v>
      </c>
      <c r="F1520" s="61" t="s">
        <v>206</v>
      </c>
      <c r="G1520" s="61" t="s">
        <v>206</v>
      </c>
      <c r="H1520" s="61" t="s">
        <v>206</v>
      </c>
      <c r="I1520" s="61" t="s">
        <v>206</v>
      </c>
      <c r="J1520" s="61" t="s">
        <v>206</v>
      </c>
      <c r="K1520" s="61" t="s">
        <v>206</v>
      </c>
      <c r="L1520" s="61" t="s">
        <v>206</v>
      </c>
      <c r="M1520" s="61" t="s">
        <v>206</v>
      </c>
      <c r="N1520" s="61" t="s">
        <v>206</v>
      </c>
      <c r="O1520" s="61" t="s">
        <v>206</v>
      </c>
      <c r="P1520" s="61" t="s">
        <v>206</v>
      </c>
      <c r="Q1520" s="61" t="s">
        <v>206</v>
      </c>
      <c r="R1520" s="61" t="s">
        <v>206</v>
      </c>
      <c r="S1520" s="61" t="s">
        <v>206</v>
      </c>
      <c r="T1520" s="237"/>
      <c r="U1520" s="237"/>
      <c r="V1520" s="270"/>
      <c r="W1520" s="270"/>
      <c r="X1520" s="290"/>
    </row>
    <row r="1521" spans="1:24" ht="16.5" customHeight="1">
      <c r="A1521" s="278"/>
      <c r="B1521" s="114"/>
      <c r="C1521" s="238"/>
      <c r="D1521" s="63" t="str">
        <f>$E1406</f>
        <v>30-03-2015</v>
      </c>
      <c r="E1521" s="116" t="str">
        <f>C1515</f>
        <v>06-04-2015</v>
      </c>
      <c r="F1521" s="63" t="str">
        <f>D1521</f>
        <v>30-03-2015</v>
      </c>
      <c r="G1521" s="116" t="str">
        <f>$E1521</f>
        <v>06-04-2015</v>
      </c>
      <c r="H1521" s="63" t="str">
        <f t="shared" ref="H1521:S1521" si="1749">F1521</f>
        <v>30-03-2015</v>
      </c>
      <c r="I1521" s="116" t="str">
        <f t="shared" si="1749"/>
        <v>06-04-2015</v>
      </c>
      <c r="J1521" s="63" t="str">
        <f t="shared" si="1749"/>
        <v>30-03-2015</v>
      </c>
      <c r="K1521" s="116" t="str">
        <f t="shared" si="1749"/>
        <v>06-04-2015</v>
      </c>
      <c r="L1521" s="63" t="str">
        <f t="shared" si="1749"/>
        <v>30-03-2015</v>
      </c>
      <c r="M1521" s="116" t="str">
        <f t="shared" si="1749"/>
        <v>06-04-2015</v>
      </c>
      <c r="N1521" s="63" t="str">
        <f t="shared" si="1749"/>
        <v>30-03-2015</v>
      </c>
      <c r="O1521" s="116" t="str">
        <f t="shared" si="1749"/>
        <v>06-04-2015</v>
      </c>
      <c r="P1521" s="63" t="str">
        <f t="shared" si="1749"/>
        <v>30-03-2015</v>
      </c>
      <c r="Q1521" s="116" t="str">
        <f t="shared" si="1749"/>
        <v>06-04-2015</v>
      </c>
      <c r="R1521" s="63" t="str">
        <f t="shared" si="1749"/>
        <v>30-03-2015</v>
      </c>
      <c r="S1521" s="116" t="str">
        <f t="shared" si="1749"/>
        <v>06-04-2015</v>
      </c>
      <c r="T1521" s="62" t="s">
        <v>32</v>
      </c>
      <c r="U1521" s="217"/>
      <c r="V1521" s="228" t="s">
        <v>32</v>
      </c>
      <c r="W1521" s="226" t="s">
        <v>32</v>
      </c>
      <c r="X1521" s="270"/>
    </row>
    <row r="1522" spans="1:24" ht="16.5" customHeight="1">
      <c r="A1522" s="242">
        <v>1</v>
      </c>
      <c r="B1522" s="128">
        <v>2</v>
      </c>
      <c r="C1522" s="129">
        <v>3</v>
      </c>
      <c r="D1522" s="242">
        <v>4</v>
      </c>
      <c r="E1522" s="128">
        <v>5</v>
      </c>
      <c r="F1522" s="130" t="s">
        <v>33</v>
      </c>
      <c r="G1522" s="130" t="s">
        <v>34</v>
      </c>
      <c r="H1522" s="130" t="s">
        <v>35</v>
      </c>
      <c r="I1522" s="131">
        <v>9</v>
      </c>
      <c r="J1522" s="131">
        <v>10</v>
      </c>
      <c r="K1522" s="132" t="s">
        <v>36</v>
      </c>
      <c r="L1522" s="131">
        <v>12</v>
      </c>
      <c r="M1522" s="131">
        <v>13</v>
      </c>
      <c r="N1522" s="131">
        <v>14</v>
      </c>
      <c r="O1522" s="131">
        <v>15</v>
      </c>
      <c r="P1522" s="131">
        <v>16</v>
      </c>
      <c r="Q1522" s="131">
        <v>17</v>
      </c>
      <c r="R1522" s="131">
        <v>18</v>
      </c>
      <c r="S1522" s="131">
        <v>19</v>
      </c>
      <c r="T1522" s="131">
        <v>20</v>
      </c>
      <c r="U1522" s="168">
        <v>21</v>
      </c>
      <c r="V1522" s="133">
        <v>22</v>
      </c>
      <c r="W1522" s="134">
        <v>23</v>
      </c>
      <c r="X1522" s="133">
        <v>24</v>
      </c>
    </row>
    <row r="1523" spans="1:24" ht="16.5" customHeight="1">
      <c r="A1523" s="105">
        <v>1</v>
      </c>
      <c r="B1523" s="136" t="s">
        <v>37</v>
      </c>
      <c r="C1523" s="227" t="s">
        <v>38</v>
      </c>
      <c r="D1523" s="65">
        <f>SUM(E1408)</f>
        <v>8700</v>
      </c>
      <c r="E1523" s="65">
        <v>8700</v>
      </c>
      <c r="F1523" s="65">
        <f>SUM(G1408)</f>
        <v>7500</v>
      </c>
      <c r="G1523" s="65">
        <v>9000</v>
      </c>
      <c r="H1523" s="65">
        <f>SUM(I1408)</f>
        <v>9000</v>
      </c>
      <c r="I1523" s="65">
        <v>8000</v>
      </c>
      <c r="J1523" s="65">
        <f>SUM(K1408)</f>
        <v>7500</v>
      </c>
      <c r="K1523" s="65">
        <v>7000</v>
      </c>
      <c r="L1523" s="65">
        <f>SUM(M1408)</f>
        <v>7500</v>
      </c>
      <c r="M1523" s="65">
        <v>7500</v>
      </c>
      <c r="N1523" s="65">
        <f>SUM(O1408)</f>
        <v>8500</v>
      </c>
      <c r="O1523" s="65">
        <v>8500</v>
      </c>
      <c r="P1523" s="65">
        <f>SUM(Q1408)</f>
        <v>9000</v>
      </c>
      <c r="Q1523" s="65">
        <v>9000</v>
      </c>
      <c r="R1523" s="101">
        <f t="shared" ref="R1523:R1524" si="1750">SUM(D1523+F1523+H1523+J1523+L1523+N1523+P1523)/7</f>
        <v>8242.8571428571431</v>
      </c>
      <c r="S1523" s="66">
        <f>SUM(E1523+G1523+I1523+K1523+M1523+O1523+Q1523)/7</f>
        <v>8242.8571428571431</v>
      </c>
      <c r="T1523" s="71">
        <f>SUM(S1523-R1523)</f>
        <v>0</v>
      </c>
      <c r="U1523" s="102">
        <f>AVERAGE(S1523-R1523)/R1523</f>
        <v>0</v>
      </c>
      <c r="V1523" s="103">
        <f>MAX(E1523,G1523,I1523,K1523,M1523,O1523,Q1523)</f>
        <v>9000</v>
      </c>
      <c r="W1523" s="104">
        <f>MIN(E1523,G1523,I1523,K1523,M1523,O1523,Q1523)</f>
        <v>7000</v>
      </c>
      <c r="X1523" s="79"/>
    </row>
    <row r="1524" spans="1:24" ht="16.5" customHeight="1">
      <c r="A1524" s="105">
        <v>2</v>
      </c>
      <c r="B1524" s="106" t="s">
        <v>39</v>
      </c>
      <c r="C1524" s="107" t="s">
        <v>38</v>
      </c>
      <c r="D1524" s="65">
        <f>SUM(E1409)</f>
        <v>12000</v>
      </c>
      <c r="E1524" s="66">
        <v>12000</v>
      </c>
      <c r="F1524" s="65">
        <f>SUM(G1409)</f>
        <v>11500</v>
      </c>
      <c r="G1524" s="66">
        <v>11500</v>
      </c>
      <c r="H1524" s="65">
        <f>SUM(I1409)</f>
        <v>11000</v>
      </c>
      <c r="I1524" s="66">
        <v>11000</v>
      </c>
      <c r="J1524" s="65">
        <f>SUM(K1409)</f>
        <v>11000</v>
      </c>
      <c r="K1524" s="66">
        <v>10500</v>
      </c>
      <c r="L1524" s="65">
        <f>SUM(M1409)</f>
        <v>13000</v>
      </c>
      <c r="M1524" s="66">
        <v>13000</v>
      </c>
      <c r="N1524" s="65">
        <f>SUM(O1409)</f>
        <v>11500</v>
      </c>
      <c r="O1524" s="66">
        <v>11500</v>
      </c>
      <c r="P1524" s="65">
        <f>SUM(Q1409)</f>
        <v>11000</v>
      </c>
      <c r="Q1524" s="66">
        <v>11000</v>
      </c>
      <c r="R1524" s="101">
        <f t="shared" si="1750"/>
        <v>11571.428571428571</v>
      </c>
      <c r="S1524" s="66">
        <f>SUM(E1524+G1524+I1524+K1524+M1524+O1524+Q1524)/7</f>
        <v>11500</v>
      </c>
      <c r="T1524" s="75">
        <f>SUM(S1524-R1524)</f>
        <v>-71.428571428570649</v>
      </c>
      <c r="U1524" s="76">
        <f>AVERAGE(S1524-R1524)/R1524</f>
        <v>-6.1728395061727724E-3</v>
      </c>
      <c r="V1524" s="108">
        <f>MAX(E1524,G1524,I1524,K1524,M1524,O1524,Q1524)</f>
        <v>13000</v>
      </c>
      <c r="W1524" s="109">
        <f>MIN(E1524,G1524,I1524,K1524,M1524,O1524,Q1524)</f>
        <v>10500</v>
      </c>
      <c r="X1524" s="79"/>
    </row>
    <row r="1525" spans="1:24" ht="16.5" customHeight="1">
      <c r="A1525" s="237">
        <v>3</v>
      </c>
      <c r="B1525" s="139" t="s">
        <v>40</v>
      </c>
      <c r="C1525" s="82"/>
      <c r="D1525" s="82"/>
      <c r="E1525" s="83"/>
      <c r="F1525" s="82"/>
      <c r="G1525" s="83"/>
      <c r="H1525" s="82"/>
      <c r="I1525" s="83"/>
      <c r="J1525" s="82"/>
      <c r="K1525" s="83"/>
      <c r="L1525" s="82"/>
      <c r="M1525" s="83"/>
      <c r="N1525" s="82"/>
      <c r="O1525" s="83"/>
      <c r="P1525" s="82"/>
      <c r="Q1525" s="83"/>
      <c r="R1525" s="82"/>
      <c r="S1525" s="84"/>
      <c r="T1525" s="84"/>
      <c r="U1525" s="85"/>
      <c r="V1525" s="171"/>
      <c r="W1525" s="172"/>
      <c r="X1525" s="88"/>
    </row>
    <row r="1526" spans="1:24" ht="16.5" customHeight="1">
      <c r="A1526" s="105"/>
      <c r="B1526" s="140" t="s">
        <v>175</v>
      </c>
      <c r="C1526" s="227" t="s">
        <v>154</v>
      </c>
      <c r="D1526" s="65">
        <f>SUM(E1411)</f>
        <v>12500</v>
      </c>
      <c r="E1526" s="64">
        <v>12500</v>
      </c>
      <c r="F1526" s="65">
        <f>SUM(G1411)</f>
        <v>12000</v>
      </c>
      <c r="G1526" s="64">
        <v>12000</v>
      </c>
      <c r="H1526" s="65">
        <f>SUM(I1411)</f>
        <v>13000</v>
      </c>
      <c r="I1526" s="64">
        <v>13000</v>
      </c>
      <c r="J1526" s="65">
        <f>SUM(K1411)</f>
        <v>13500</v>
      </c>
      <c r="K1526" s="64">
        <v>13500</v>
      </c>
      <c r="L1526" s="65">
        <f>SUM(M1411)</f>
        <v>14000</v>
      </c>
      <c r="M1526" s="64">
        <v>14000</v>
      </c>
      <c r="N1526" s="65">
        <f>SUM(O1411)</f>
        <v>13000</v>
      </c>
      <c r="O1526" s="64">
        <v>13000</v>
      </c>
      <c r="P1526" s="65">
        <f>SUM(Q1411)</f>
        <v>14000</v>
      </c>
      <c r="Q1526" s="64">
        <v>14000</v>
      </c>
      <c r="R1526" s="101">
        <f>SUM(D1526+F1526+H1526+J1526+L1526+N1526+P1526)/7</f>
        <v>13142.857142857143</v>
      </c>
      <c r="S1526" s="64">
        <f>SUM(E1526+G1526+I1526+K1526+M1526+O1526+Q1526)/7</f>
        <v>13142.857142857143</v>
      </c>
      <c r="T1526" s="92">
        <f>SUM(S1526-R1526)</f>
        <v>0</v>
      </c>
      <c r="U1526" s="93">
        <f>AVERAGE(S1526-R1526)/R1526</f>
        <v>0</v>
      </c>
      <c r="V1526" s="173">
        <f>MAX(E1526,G1526,I1526,K1526,M1526,O1526,Q1526)</f>
        <v>14000</v>
      </c>
      <c r="W1526" s="174">
        <f>MIN(E1526,G1526,I1526,K1526,M1526,O1526,Q1526)</f>
        <v>12000</v>
      </c>
      <c r="X1526" s="79"/>
    </row>
    <row r="1527" spans="1:24" ht="16.5" customHeight="1">
      <c r="A1527" s="242">
        <v>4</v>
      </c>
      <c r="B1527" s="106" t="s">
        <v>43</v>
      </c>
      <c r="C1527" s="82"/>
      <c r="D1527" s="82"/>
      <c r="E1527" s="83"/>
      <c r="F1527" s="82"/>
      <c r="G1527" s="83"/>
      <c r="H1527" s="82"/>
      <c r="I1527" s="83"/>
      <c r="J1527" s="82"/>
      <c r="K1527" s="83"/>
      <c r="L1527" s="82"/>
      <c r="M1527" s="83"/>
      <c r="N1527" s="82"/>
      <c r="O1527" s="83"/>
      <c r="P1527" s="82"/>
      <c r="Q1527" s="83"/>
      <c r="R1527" s="82"/>
      <c r="S1527" s="84"/>
      <c r="T1527" s="84"/>
      <c r="U1527" s="85"/>
      <c r="V1527" s="171"/>
      <c r="W1527" s="172"/>
      <c r="X1527" s="79"/>
    </row>
    <row r="1528" spans="1:24" ht="16.5" customHeight="1">
      <c r="A1528" s="242"/>
      <c r="B1528" s="78" t="s">
        <v>44</v>
      </c>
      <c r="C1528" s="100" t="s">
        <v>38</v>
      </c>
      <c r="D1528" s="65">
        <f>SUM(E1413)</f>
        <v>7500</v>
      </c>
      <c r="E1528" s="64">
        <v>7500</v>
      </c>
      <c r="F1528" s="65">
        <f>SUM(G1413)</f>
        <v>10000</v>
      </c>
      <c r="G1528" s="64">
        <v>10000</v>
      </c>
      <c r="H1528" s="65">
        <f>SUM(I1413)</f>
        <v>7000</v>
      </c>
      <c r="I1528" s="64">
        <v>7000</v>
      </c>
      <c r="J1528" s="65">
        <f>SUM(K1413)</f>
        <v>7500</v>
      </c>
      <c r="K1528" s="64">
        <v>7500</v>
      </c>
      <c r="L1528" s="65">
        <f>SUM(M1413)</f>
        <v>10000</v>
      </c>
      <c r="M1528" s="64">
        <v>10000</v>
      </c>
      <c r="N1528" s="65">
        <f>SUM(O1413)</f>
        <v>7500</v>
      </c>
      <c r="O1528" s="64">
        <v>7500</v>
      </c>
      <c r="P1528" s="65">
        <f>SUM(Q1413)</f>
        <v>10000</v>
      </c>
      <c r="Q1528" s="64">
        <v>10000</v>
      </c>
      <c r="R1528" s="101">
        <f>SUM(D1528+F1528+H1528+J1528+L1528+N1528+P1528)/7</f>
        <v>8500</v>
      </c>
      <c r="S1528" s="64">
        <f>SUM(E1528+G1528+I1528+K1528+M1528+O1528+Q1528)/7</f>
        <v>8500</v>
      </c>
      <c r="T1528" s="92">
        <f>SUM(S1528-R1528)</f>
        <v>0</v>
      </c>
      <c r="U1528" s="93">
        <f>AVERAGE(S1528-R1528)/R1528</f>
        <v>0</v>
      </c>
      <c r="V1528" s="173">
        <f>MAX(E1528,G1528,I1528,K1528,M1528,O1528,Q1528)</f>
        <v>10000</v>
      </c>
      <c r="W1528" s="174">
        <f>MIN(E1528,G1528,I1528,K1528,M1528,O1528,Q1528)</f>
        <v>7000</v>
      </c>
      <c r="X1528" s="79"/>
    </row>
    <row r="1529" spans="1:24" ht="16.5" customHeight="1">
      <c r="A1529" s="237">
        <v>5</v>
      </c>
      <c r="B1529" s="143" t="s">
        <v>45</v>
      </c>
      <c r="C1529" s="82"/>
      <c r="D1529" s="82"/>
      <c r="E1529" s="83"/>
      <c r="F1529" s="82"/>
      <c r="G1529" s="83"/>
      <c r="H1529" s="82"/>
      <c r="I1529" s="83"/>
      <c r="J1529" s="82"/>
      <c r="K1529" s="83"/>
      <c r="L1529" s="82"/>
      <c r="M1529" s="83"/>
      <c r="N1529" s="82"/>
      <c r="O1529" s="83"/>
      <c r="P1529" s="82"/>
      <c r="Q1529" s="83"/>
      <c r="R1529" s="82"/>
      <c r="S1529" s="84"/>
      <c r="T1529" s="84"/>
      <c r="U1529" s="85"/>
      <c r="V1529" s="171"/>
      <c r="W1529" s="172"/>
      <c r="X1529" s="79"/>
    </row>
    <row r="1530" spans="1:24" ht="16.5" customHeight="1">
      <c r="A1530" s="242"/>
      <c r="B1530" s="78" t="s">
        <v>46</v>
      </c>
      <c r="C1530" s="100" t="s">
        <v>38</v>
      </c>
      <c r="D1530" s="65">
        <f>SUM(E1415)</f>
        <v>95000</v>
      </c>
      <c r="E1530" s="65">
        <v>95000</v>
      </c>
      <c r="F1530" s="65">
        <f>SUM(G1415)</f>
        <v>100000</v>
      </c>
      <c r="G1530" s="65">
        <v>100000</v>
      </c>
      <c r="H1530" s="65">
        <f>SUM(I1415)</f>
        <v>95000</v>
      </c>
      <c r="I1530" s="65">
        <v>95000</v>
      </c>
      <c r="J1530" s="65">
        <f>SUM(K1415)</f>
        <v>95000</v>
      </c>
      <c r="K1530" s="65">
        <v>95000</v>
      </c>
      <c r="L1530" s="65">
        <f>SUM(M1415)</f>
        <v>100000</v>
      </c>
      <c r="M1530" s="65">
        <v>100000</v>
      </c>
      <c r="N1530" s="65">
        <f>SUM(O1415)</f>
        <v>95000</v>
      </c>
      <c r="O1530" s="65">
        <v>95000</v>
      </c>
      <c r="P1530" s="65">
        <f>SUM(Q1415)</f>
        <v>95000</v>
      </c>
      <c r="Q1530" s="65">
        <v>95000</v>
      </c>
      <c r="R1530" s="101">
        <f t="shared" ref="R1530:R1531" si="1751">SUM(D1530+F1530+H1530+J1530+L1530+N1530+P1530)/7</f>
        <v>96428.571428571435</v>
      </c>
      <c r="S1530" s="65">
        <f>SUM(E1530+G1530+I1530+K1530+M1530+O1530+Q1530)/7</f>
        <v>96428.571428571435</v>
      </c>
      <c r="T1530" s="71">
        <f>SUM(S1530-R1530)</f>
        <v>0</v>
      </c>
      <c r="U1530" s="102">
        <f>AVERAGE(S1530-R1530)/R1530</f>
        <v>0</v>
      </c>
      <c r="V1530" s="103">
        <f>MAX(E1530,G1530,I1530,K1530,M1530,O1530,Q1530)</f>
        <v>100000</v>
      </c>
      <c r="W1530" s="104">
        <f>MIN(E1530,G1530,I1530,K1530,M1530,O1530,Q1530)</f>
        <v>95000</v>
      </c>
      <c r="X1530" s="79"/>
    </row>
    <row r="1531" spans="1:24" ht="16.5" customHeight="1">
      <c r="A1531" s="105"/>
      <c r="B1531" s="78" t="s">
        <v>47</v>
      </c>
      <c r="C1531" s="120" t="s">
        <v>38</v>
      </c>
      <c r="D1531" s="65">
        <f>SUM(E1416)</f>
        <v>32000</v>
      </c>
      <c r="E1531" s="65">
        <v>32000</v>
      </c>
      <c r="F1531" s="65">
        <f>SUM(G1416)</f>
        <v>40000</v>
      </c>
      <c r="G1531" s="65">
        <v>30000</v>
      </c>
      <c r="H1531" s="65">
        <f>SUM(I1416)</f>
        <v>29000</v>
      </c>
      <c r="I1531" s="65">
        <v>28000</v>
      </c>
      <c r="J1531" s="65">
        <f>SUM(K1416)</f>
        <v>30000</v>
      </c>
      <c r="K1531" s="65">
        <v>28000</v>
      </c>
      <c r="L1531" s="65">
        <f>SUM(M1416)</f>
        <v>35000</v>
      </c>
      <c r="M1531" s="65">
        <v>35000</v>
      </c>
      <c r="N1531" s="65">
        <f>SUM(O1416)</f>
        <v>40000</v>
      </c>
      <c r="O1531" s="65">
        <v>40000</v>
      </c>
      <c r="P1531" s="65">
        <f>SUM(Q1416)</f>
        <v>27000</v>
      </c>
      <c r="Q1531" s="65">
        <v>28000</v>
      </c>
      <c r="R1531" s="101">
        <f t="shared" si="1751"/>
        <v>33285.714285714283</v>
      </c>
      <c r="S1531" s="65">
        <f>SUM(E1531+G1531+I1531+K1531+M1531+O1531+Q1531)/7</f>
        <v>31571.428571428572</v>
      </c>
      <c r="T1531" s="71">
        <f>SUM(S1531-R1531)</f>
        <v>-1714.2857142857101</v>
      </c>
      <c r="U1531" s="102">
        <f>AVERAGE(S1531-R1531)/R1531</f>
        <v>-5.1502145922746663E-2</v>
      </c>
      <c r="V1531" s="103">
        <f>MAX(E1531,G1531,I1531,K1531,M1531,O1531,Q1531)</f>
        <v>40000</v>
      </c>
      <c r="W1531" s="104">
        <f>MIN(E1531,G1531,I1531,K1531,M1531,O1531,Q1531)</f>
        <v>28000</v>
      </c>
      <c r="X1531" s="79"/>
    </row>
    <row r="1532" spans="1:24" ht="16.5" customHeight="1">
      <c r="A1532" s="237">
        <v>6</v>
      </c>
      <c r="B1532" s="106" t="s">
        <v>48</v>
      </c>
      <c r="C1532" s="82"/>
      <c r="D1532" s="82"/>
      <c r="E1532" s="83"/>
      <c r="F1532" s="82"/>
      <c r="G1532" s="83"/>
      <c r="H1532" s="82"/>
      <c r="I1532" s="83"/>
      <c r="J1532" s="82"/>
      <c r="K1532" s="83"/>
      <c r="L1532" s="82"/>
      <c r="M1532" s="83"/>
      <c r="N1532" s="82"/>
      <c r="O1532" s="83"/>
      <c r="P1532" s="82"/>
      <c r="Q1532" s="83"/>
      <c r="R1532" s="82"/>
      <c r="S1532" s="84"/>
      <c r="T1532" s="84"/>
      <c r="U1532" s="85"/>
      <c r="V1532" s="171"/>
      <c r="W1532" s="172"/>
      <c r="X1532" s="79"/>
    </row>
    <row r="1533" spans="1:24" ht="16.5" customHeight="1">
      <c r="A1533" s="237"/>
      <c r="B1533" s="78" t="s">
        <v>49</v>
      </c>
      <c r="C1533" s="120" t="s">
        <v>38</v>
      </c>
      <c r="D1533" s="65">
        <f>SUM(E1418)</f>
        <v>20000</v>
      </c>
      <c r="E1533" s="65">
        <v>20000</v>
      </c>
      <c r="F1533" s="65">
        <f>SUM(G1418)</f>
        <v>19000</v>
      </c>
      <c r="G1533" s="65">
        <v>18000</v>
      </c>
      <c r="H1533" s="65">
        <f>SUM(I1418)</f>
        <v>19000</v>
      </c>
      <c r="I1533" s="65">
        <v>17000</v>
      </c>
      <c r="J1533" s="65">
        <f>SUM(K1418)</f>
        <v>18000</v>
      </c>
      <c r="K1533" s="65">
        <v>19000</v>
      </c>
      <c r="L1533" s="65">
        <f>SUM(M1418)</f>
        <v>17000</v>
      </c>
      <c r="M1533" s="65">
        <v>17000</v>
      </c>
      <c r="N1533" s="65">
        <f>SUM(O1418)</f>
        <v>19000</v>
      </c>
      <c r="O1533" s="65">
        <v>18000</v>
      </c>
      <c r="P1533" s="65">
        <f>SUM(Q1418)</f>
        <v>18000</v>
      </c>
      <c r="Q1533" s="65">
        <v>18000</v>
      </c>
      <c r="R1533" s="101">
        <f>SUM(D1533+F1533+H1533+J1533+L1533+N1533+P1533)/7</f>
        <v>18571.428571428572</v>
      </c>
      <c r="S1533" s="65">
        <f>SUM(E1533+G1533+I1533+K1533+M1533+O1533+Q1533)/7</f>
        <v>18142.857142857141</v>
      </c>
      <c r="T1533" s="71">
        <f>SUM(S1533-R1533)</f>
        <v>-428.57142857143117</v>
      </c>
      <c r="U1533" s="102">
        <f>AVERAGE(S1533-R1533)/R1533</f>
        <v>-2.3076923076923217E-2</v>
      </c>
      <c r="V1533" s="103">
        <f>MAX(E1533,G1533,I1533,K1533,M1533,O1533,Q1533)</f>
        <v>20000</v>
      </c>
      <c r="W1533" s="104">
        <f>MIN(E1533,G1533,I1533,K1533,M1533,O1533,Q1533)</f>
        <v>17000</v>
      </c>
      <c r="X1533" s="79"/>
    </row>
    <row r="1534" spans="1:24" ht="16.5" customHeight="1">
      <c r="A1534" s="237">
        <v>7</v>
      </c>
      <c r="B1534" s="143" t="s">
        <v>50</v>
      </c>
      <c r="C1534" s="82"/>
      <c r="D1534" s="82"/>
      <c r="E1534" s="83"/>
      <c r="F1534" s="82"/>
      <c r="G1534" s="83"/>
      <c r="H1534" s="82"/>
      <c r="I1534" s="83"/>
      <c r="J1534" s="82"/>
      <c r="K1534" s="83"/>
      <c r="L1534" s="82"/>
      <c r="M1534" s="83"/>
      <c r="N1534" s="82"/>
      <c r="O1534" s="83"/>
      <c r="P1534" s="82"/>
      <c r="Q1534" s="83"/>
      <c r="R1534" s="82"/>
      <c r="S1534" s="84"/>
      <c r="T1534" s="84"/>
      <c r="U1534" s="85"/>
      <c r="V1534" s="171"/>
      <c r="W1534" s="172"/>
      <c r="X1534" s="79"/>
    </row>
    <row r="1535" spans="1:24" ht="16.5" customHeight="1">
      <c r="A1535" s="242"/>
      <c r="B1535" s="145" t="s">
        <v>51</v>
      </c>
      <c r="C1535" s="120" t="s">
        <v>38</v>
      </c>
      <c r="D1535" s="65">
        <f>SUM(E1420)</f>
        <v>20000</v>
      </c>
      <c r="E1535" s="65">
        <v>20000</v>
      </c>
      <c r="F1535" s="65">
        <f>SUM(G1420)</f>
        <v>24000</v>
      </c>
      <c r="G1535" s="65">
        <v>30000</v>
      </c>
      <c r="H1535" s="65">
        <f>SUM(I1420)</f>
        <v>18000</v>
      </c>
      <c r="I1535" s="65">
        <v>20000</v>
      </c>
      <c r="J1535" s="65">
        <f>SUM(K1420)</f>
        <v>27000</v>
      </c>
      <c r="K1535" s="65">
        <v>25000</v>
      </c>
      <c r="L1535" s="65">
        <f>SUM(M1420)</f>
        <v>20000</v>
      </c>
      <c r="M1535" s="65">
        <v>20000</v>
      </c>
      <c r="N1535" s="65">
        <f>SUM(O1420)</f>
        <v>28000</v>
      </c>
      <c r="O1535" s="65">
        <v>28000</v>
      </c>
      <c r="P1535" s="65">
        <f>SUM(Q1420)</f>
        <v>17000</v>
      </c>
      <c r="Q1535" s="65">
        <v>15000</v>
      </c>
      <c r="R1535" s="101">
        <f t="shared" ref="R1535:R1536" si="1752">SUM(D1535+F1535+H1535+J1535+L1535+N1535+P1535)/7</f>
        <v>22000</v>
      </c>
      <c r="S1535" s="65">
        <f>SUM(E1535+G1535+I1535+K1535+M1535+O1535+Q1535)/7</f>
        <v>22571.428571428572</v>
      </c>
      <c r="T1535" s="71">
        <f>SUM(S1535-R1535)</f>
        <v>571.42857142857247</v>
      </c>
      <c r="U1535" s="102">
        <f>AVERAGE(S1535-R1535)/R1535</f>
        <v>2.5974025974026021E-2</v>
      </c>
      <c r="V1535" s="103">
        <f>MAX(E1535,G1535,I1535,K1535,M1535,O1535,Q1535)</f>
        <v>30000</v>
      </c>
      <c r="W1535" s="104">
        <f>MIN(E1535,G1535,I1535,K1535,M1535,O1535,Q1535)</f>
        <v>15000</v>
      </c>
      <c r="X1535" s="79"/>
    </row>
    <row r="1536" spans="1:24" ht="16.5" customHeight="1">
      <c r="A1536" s="105"/>
      <c r="B1536" s="78" t="s">
        <v>52</v>
      </c>
      <c r="C1536" s="120" t="s">
        <v>38</v>
      </c>
      <c r="D1536" s="65">
        <f>SUM(E1421)</f>
        <v>18000</v>
      </c>
      <c r="E1536" s="65">
        <v>16000</v>
      </c>
      <c r="F1536" s="65">
        <f>SUM(G1421)</f>
        <v>20000</v>
      </c>
      <c r="G1536" s="65">
        <v>20000</v>
      </c>
      <c r="H1536" s="65">
        <f>SUM(I1421)</f>
        <v>20000</v>
      </c>
      <c r="I1536" s="65">
        <v>20000</v>
      </c>
      <c r="J1536" s="65">
        <f>SUM(K1421)</f>
        <v>16000</v>
      </c>
      <c r="K1536" s="65">
        <v>20000</v>
      </c>
      <c r="L1536" s="65">
        <f>SUM(M1421)</f>
        <v>20000</v>
      </c>
      <c r="M1536" s="65">
        <v>16000</v>
      </c>
      <c r="N1536" s="65">
        <f>SUM(O1421)</f>
        <v>24000</v>
      </c>
      <c r="O1536" s="65">
        <v>24000</v>
      </c>
      <c r="P1536" s="65">
        <f>SUM(Q1421)</f>
        <v>15000</v>
      </c>
      <c r="Q1536" s="65">
        <v>18000</v>
      </c>
      <c r="R1536" s="101">
        <f t="shared" si="1752"/>
        <v>19000</v>
      </c>
      <c r="S1536" s="65">
        <f>SUM(E1536+G1536+I1536+K1536+M1536+O1536+Q1536)/7</f>
        <v>19142.857142857141</v>
      </c>
      <c r="T1536" s="71">
        <f>SUM(S1536-R1536)</f>
        <v>142.8571428571413</v>
      </c>
      <c r="U1536" s="102">
        <f>AVERAGE(S1536-R1536)/R1536</f>
        <v>7.5187969924811211E-3</v>
      </c>
      <c r="V1536" s="103">
        <f>MAX(E1536,G1536,I1536,K1536,M1536,O1536,Q1536)</f>
        <v>24000</v>
      </c>
      <c r="W1536" s="104">
        <f>MIN(E1536,G1536,I1536,K1536,M1536,O1536,Q1536)</f>
        <v>16000</v>
      </c>
      <c r="X1536" s="79"/>
    </row>
    <row r="1537" spans="1:24" ht="16.5" customHeight="1">
      <c r="A1537" s="169">
        <v>8</v>
      </c>
      <c r="B1537" s="146" t="s">
        <v>53</v>
      </c>
      <c r="C1537" s="82"/>
      <c r="D1537" s="82"/>
      <c r="E1537" s="83"/>
      <c r="F1537" s="82"/>
      <c r="G1537" s="83"/>
      <c r="H1537" s="82"/>
      <c r="I1537" s="83"/>
      <c r="J1537" s="82"/>
      <c r="K1537" s="83"/>
      <c r="L1537" s="82"/>
      <c r="M1537" s="83"/>
      <c r="N1537" s="82"/>
      <c r="O1537" s="83"/>
      <c r="P1537" s="82"/>
      <c r="Q1537" s="83"/>
      <c r="R1537" s="82"/>
      <c r="S1537" s="84"/>
      <c r="T1537" s="84"/>
      <c r="U1537" s="85"/>
      <c r="V1537" s="171"/>
      <c r="W1537" s="172"/>
      <c r="X1537" s="79"/>
    </row>
    <row r="1538" spans="1:24" ht="16.5" customHeight="1">
      <c r="A1538" s="237"/>
      <c r="B1538" s="147" t="s">
        <v>54</v>
      </c>
      <c r="C1538" s="120" t="s">
        <v>38</v>
      </c>
      <c r="D1538" s="65">
        <f>SUM(E1423)</f>
        <v>16000</v>
      </c>
      <c r="E1538" s="65">
        <v>12000</v>
      </c>
      <c r="F1538" s="65">
        <f>SUM(G1423)</f>
        <v>20000</v>
      </c>
      <c r="G1538" s="65">
        <v>20000</v>
      </c>
      <c r="H1538" s="65">
        <f>SUM(I1423)</f>
        <v>20000</v>
      </c>
      <c r="I1538" s="65">
        <v>20000</v>
      </c>
      <c r="J1538" s="65">
        <f>SUM(K1423)</f>
        <v>14000</v>
      </c>
      <c r="K1538" s="65">
        <v>18000</v>
      </c>
      <c r="L1538" s="65">
        <f>SUM(M1423)</f>
        <v>20000</v>
      </c>
      <c r="M1538" s="65">
        <v>18000</v>
      </c>
      <c r="N1538" s="65">
        <f>SUM(O1423)</f>
        <v>24000</v>
      </c>
      <c r="O1538" s="65">
        <v>24000</v>
      </c>
      <c r="P1538" s="65">
        <f>SUM(Q1423)</f>
        <v>15000</v>
      </c>
      <c r="Q1538" s="65">
        <v>17000</v>
      </c>
      <c r="R1538" s="101">
        <f t="shared" ref="R1538:R1544" si="1753">SUM(D1538+F1538+H1538+J1538+L1538+N1538+P1538)/7</f>
        <v>18428.571428571428</v>
      </c>
      <c r="S1538" s="65">
        <f t="shared" ref="S1538:S1544" si="1754">SUM(E1538+G1538+I1538+K1538+M1538+O1538+Q1538)/7</f>
        <v>18428.571428571428</v>
      </c>
      <c r="T1538" s="71">
        <f t="shared" ref="T1538:T1544" si="1755">SUM(S1538-R1538)</f>
        <v>0</v>
      </c>
      <c r="U1538" s="102">
        <f t="shared" ref="U1538:U1544" si="1756">AVERAGE(S1538-R1538)/R1538</f>
        <v>0</v>
      </c>
      <c r="V1538" s="103">
        <f t="shared" ref="V1538:V1544" si="1757">MAX(E1538,G1538,I1538,K1538,M1538,O1538,Q1538)</f>
        <v>24000</v>
      </c>
      <c r="W1538" s="104">
        <f t="shared" ref="W1538:W1544" si="1758">MIN(E1538,G1538,I1538,K1538,M1538,O1538,Q1538)</f>
        <v>12000</v>
      </c>
      <c r="X1538" s="79"/>
    </row>
    <row r="1539" spans="1:24" ht="16.5" customHeight="1">
      <c r="A1539" s="237"/>
      <c r="B1539" s="106" t="s">
        <v>55</v>
      </c>
      <c r="C1539" s="120" t="s">
        <v>38</v>
      </c>
      <c r="D1539" s="65">
        <f t="shared" ref="D1539:F1544" si="1759">SUM(E1424)</f>
        <v>30000</v>
      </c>
      <c r="E1539" s="65">
        <v>30000</v>
      </c>
      <c r="F1539" s="65">
        <f t="shared" si="1759"/>
        <v>35000</v>
      </c>
      <c r="G1539" s="65">
        <v>30000</v>
      </c>
      <c r="H1539" s="65">
        <f t="shared" ref="H1539" si="1760">SUM(I1424)</f>
        <v>40000</v>
      </c>
      <c r="I1539" s="65">
        <v>40000</v>
      </c>
      <c r="J1539" s="65">
        <f t="shared" ref="J1539" si="1761">SUM(K1424)</f>
        <v>28000</v>
      </c>
      <c r="K1539" s="65">
        <v>30000</v>
      </c>
      <c r="L1539" s="65">
        <f t="shared" ref="L1539" si="1762">SUM(M1424)</f>
        <v>30000</v>
      </c>
      <c r="M1539" s="65">
        <v>25000</v>
      </c>
      <c r="N1539" s="65">
        <f t="shared" ref="N1539" si="1763">SUM(O1424)</f>
        <v>40000</v>
      </c>
      <c r="O1539" s="65">
        <v>40000</v>
      </c>
      <c r="P1539" s="65">
        <f t="shared" ref="P1539" si="1764">SUM(Q1424)</f>
        <v>30000</v>
      </c>
      <c r="Q1539" s="65">
        <v>20000</v>
      </c>
      <c r="R1539" s="101">
        <f t="shared" si="1753"/>
        <v>33285.714285714283</v>
      </c>
      <c r="S1539" s="65">
        <f t="shared" si="1754"/>
        <v>30714.285714285714</v>
      </c>
      <c r="T1539" s="71">
        <f t="shared" si="1755"/>
        <v>-2571.4285714285688</v>
      </c>
      <c r="U1539" s="102">
        <f t="shared" si="1756"/>
        <v>-7.7253218884120095E-2</v>
      </c>
      <c r="V1539" s="103">
        <f t="shared" si="1757"/>
        <v>40000</v>
      </c>
      <c r="W1539" s="104">
        <f t="shared" si="1758"/>
        <v>20000</v>
      </c>
      <c r="X1539" s="79"/>
    </row>
    <row r="1540" spans="1:24" ht="16.5" customHeight="1">
      <c r="A1540" s="242">
        <v>9</v>
      </c>
      <c r="B1540" s="88" t="s">
        <v>56</v>
      </c>
      <c r="C1540" s="148" t="s">
        <v>38</v>
      </c>
      <c r="D1540" s="65">
        <f t="shared" si="1759"/>
        <v>30000</v>
      </c>
      <c r="E1540" s="65">
        <v>30000</v>
      </c>
      <c r="F1540" s="65">
        <f t="shared" si="1759"/>
        <v>35000</v>
      </c>
      <c r="G1540" s="65">
        <v>35000</v>
      </c>
      <c r="H1540" s="65">
        <f t="shared" ref="H1540" si="1765">SUM(I1425)</f>
        <v>30000</v>
      </c>
      <c r="I1540" s="65">
        <v>30000</v>
      </c>
      <c r="J1540" s="65">
        <f t="shared" ref="J1540" si="1766">SUM(K1425)</f>
        <v>28000</v>
      </c>
      <c r="K1540" s="65">
        <v>30000</v>
      </c>
      <c r="L1540" s="65">
        <f t="shared" ref="L1540" si="1767">SUM(M1425)</f>
        <v>36000</v>
      </c>
      <c r="M1540" s="65">
        <v>36000</v>
      </c>
      <c r="N1540" s="65">
        <f t="shared" ref="N1540" si="1768">SUM(O1425)</f>
        <v>38000</v>
      </c>
      <c r="O1540" s="65">
        <v>38000</v>
      </c>
      <c r="P1540" s="65">
        <f t="shared" ref="P1540" si="1769">SUM(Q1425)</f>
        <v>30000</v>
      </c>
      <c r="Q1540" s="65">
        <v>35000</v>
      </c>
      <c r="R1540" s="101">
        <f t="shared" si="1753"/>
        <v>32428.571428571428</v>
      </c>
      <c r="S1540" s="65">
        <f t="shared" si="1754"/>
        <v>33428.571428571428</v>
      </c>
      <c r="T1540" s="71">
        <f t="shared" si="1755"/>
        <v>1000</v>
      </c>
      <c r="U1540" s="102">
        <f t="shared" si="1756"/>
        <v>3.0837004405286344E-2</v>
      </c>
      <c r="V1540" s="103">
        <f t="shared" si="1757"/>
        <v>38000</v>
      </c>
      <c r="W1540" s="104">
        <f t="shared" si="1758"/>
        <v>30000</v>
      </c>
      <c r="X1540" s="79"/>
    </row>
    <row r="1541" spans="1:24" ht="16.5" customHeight="1">
      <c r="A1541" s="242">
        <v>10</v>
      </c>
      <c r="B1541" s="88" t="s">
        <v>57</v>
      </c>
      <c r="C1541" s="148" t="s">
        <v>38</v>
      </c>
      <c r="D1541" s="65">
        <f t="shared" si="1759"/>
        <v>16000</v>
      </c>
      <c r="E1541" s="65">
        <v>16000</v>
      </c>
      <c r="F1541" s="65">
        <f t="shared" si="1759"/>
        <v>22000</v>
      </c>
      <c r="G1541" s="65">
        <v>24000</v>
      </c>
      <c r="H1541" s="65">
        <f t="shared" ref="H1541" si="1770">SUM(I1426)</f>
        <v>18000</v>
      </c>
      <c r="I1541" s="65">
        <v>18000</v>
      </c>
      <c r="J1541" s="65">
        <f t="shared" ref="J1541" si="1771">SUM(K1426)</f>
        <v>18000</v>
      </c>
      <c r="K1541" s="65">
        <v>15000</v>
      </c>
      <c r="L1541" s="65">
        <f t="shared" ref="L1541" si="1772">SUM(M1426)</f>
        <v>18000</v>
      </c>
      <c r="M1541" s="65">
        <v>18000</v>
      </c>
      <c r="N1541" s="65">
        <f t="shared" ref="N1541" si="1773">SUM(O1426)</f>
        <v>20000</v>
      </c>
      <c r="O1541" s="65">
        <v>20000</v>
      </c>
      <c r="P1541" s="65">
        <f t="shared" ref="P1541" si="1774">SUM(Q1426)</f>
        <v>16000</v>
      </c>
      <c r="Q1541" s="65">
        <v>16000</v>
      </c>
      <c r="R1541" s="101">
        <f t="shared" si="1753"/>
        <v>18285.714285714286</v>
      </c>
      <c r="S1541" s="65">
        <f t="shared" si="1754"/>
        <v>18142.857142857141</v>
      </c>
      <c r="T1541" s="71">
        <f t="shared" si="1755"/>
        <v>-142.85714285714494</v>
      </c>
      <c r="U1541" s="102">
        <f t="shared" si="1756"/>
        <v>-7.8125000000001128E-3</v>
      </c>
      <c r="V1541" s="103">
        <f t="shared" si="1757"/>
        <v>24000</v>
      </c>
      <c r="W1541" s="104">
        <f t="shared" si="1758"/>
        <v>15000</v>
      </c>
      <c r="X1541" s="79"/>
    </row>
    <row r="1542" spans="1:24" ht="16.5" customHeight="1">
      <c r="A1542" s="217">
        <v>11</v>
      </c>
      <c r="B1542" s="88" t="s">
        <v>58</v>
      </c>
      <c r="C1542" s="148" t="s">
        <v>38</v>
      </c>
      <c r="D1542" s="65">
        <f t="shared" si="1759"/>
        <v>8000</v>
      </c>
      <c r="E1542" s="65">
        <v>8000</v>
      </c>
      <c r="F1542" s="65">
        <f t="shared" si="1759"/>
        <v>11000</v>
      </c>
      <c r="G1542" s="65">
        <v>12000</v>
      </c>
      <c r="H1542" s="65">
        <f t="shared" ref="H1542" si="1775">SUM(I1427)</f>
        <v>8000</v>
      </c>
      <c r="I1542" s="65">
        <v>10000</v>
      </c>
      <c r="J1542" s="65">
        <f t="shared" ref="J1542" si="1776">SUM(K1427)</f>
        <v>7000</v>
      </c>
      <c r="K1542" s="65">
        <v>5000</v>
      </c>
      <c r="L1542" s="65">
        <f t="shared" ref="L1542" si="1777">SUM(M1427)</f>
        <v>10000</v>
      </c>
      <c r="M1542" s="65">
        <v>10000</v>
      </c>
      <c r="N1542" s="65">
        <f t="shared" ref="N1542" si="1778">SUM(O1427)</f>
        <v>12000</v>
      </c>
      <c r="O1542" s="65">
        <v>12000</v>
      </c>
      <c r="P1542" s="65">
        <f t="shared" ref="P1542" si="1779">SUM(Q1427)</f>
        <v>7000</v>
      </c>
      <c r="Q1542" s="65">
        <v>10000</v>
      </c>
      <c r="R1542" s="101">
        <f t="shared" si="1753"/>
        <v>9000</v>
      </c>
      <c r="S1542" s="65">
        <f t="shared" si="1754"/>
        <v>9571.4285714285706</v>
      </c>
      <c r="T1542" s="71">
        <f t="shared" si="1755"/>
        <v>571.42857142857065</v>
      </c>
      <c r="U1542" s="102">
        <f t="shared" si="1756"/>
        <v>6.3492063492063405E-2</v>
      </c>
      <c r="V1542" s="103">
        <f t="shared" si="1757"/>
        <v>12000</v>
      </c>
      <c r="W1542" s="104">
        <f t="shared" si="1758"/>
        <v>5000</v>
      </c>
      <c r="X1542" s="79"/>
    </row>
    <row r="1543" spans="1:24" ht="16.5" customHeight="1">
      <c r="A1543" s="242">
        <v>12</v>
      </c>
      <c r="B1543" s="149" t="s">
        <v>59</v>
      </c>
      <c r="C1543" s="233" t="s">
        <v>38</v>
      </c>
      <c r="D1543" s="65">
        <f t="shared" si="1759"/>
        <v>5000</v>
      </c>
      <c r="E1543" s="65">
        <v>5000</v>
      </c>
      <c r="F1543" s="65">
        <f t="shared" si="1759"/>
        <v>8000</v>
      </c>
      <c r="G1543" s="65">
        <v>7000</v>
      </c>
      <c r="H1543" s="65">
        <f t="shared" ref="H1543" si="1780">SUM(I1428)</f>
        <v>7000</v>
      </c>
      <c r="I1543" s="65">
        <v>5000</v>
      </c>
      <c r="J1543" s="65">
        <f t="shared" ref="J1543" si="1781">SUM(K1428)</f>
        <v>5000</v>
      </c>
      <c r="K1543" s="65">
        <v>5000</v>
      </c>
      <c r="L1543" s="65">
        <f t="shared" ref="L1543" si="1782">SUM(M1428)</f>
        <v>6000</v>
      </c>
      <c r="M1543" s="65">
        <v>6000</v>
      </c>
      <c r="N1543" s="65">
        <f t="shared" ref="N1543" si="1783">SUM(O1428)</f>
        <v>8000</v>
      </c>
      <c r="O1543" s="65">
        <v>8000</v>
      </c>
      <c r="P1543" s="65">
        <f t="shared" ref="P1543" si="1784">SUM(Q1428)</f>
        <v>5000</v>
      </c>
      <c r="Q1543" s="65">
        <v>5000</v>
      </c>
      <c r="R1543" s="101">
        <f t="shared" si="1753"/>
        <v>6285.7142857142853</v>
      </c>
      <c r="S1543" s="65">
        <f t="shared" si="1754"/>
        <v>5857.1428571428569</v>
      </c>
      <c r="T1543" s="71">
        <f t="shared" si="1755"/>
        <v>-428.57142857142844</v>
      </c>
      <c r="U1543" s="102">
        <f t="shared" si="1756"/>
        <v>-6.8181818181818163E-2</v>
      </c>
      <c r="V1543" s="103">
        <f t="shared" si="1757"/>
        <v>8000</v>
      </c>
      <c r="W1543" s="104">
        <f t="shared" si="1758"/>
        <v>5000</v>
      </c>
      <c r="X1543" s="79"/>
    </row>
    <row r="1544" spans="1:24" ht="16.5" customHeight="1">
      <c r="A1544" s="217">
        <v>13</v>
      </c>
      <c r="B1544" s="149" t="s">
        <v>60</v>
      </c>
      <c r="C1544" s="233" t="s">
        <v>38</v>
      </c>
      <c r="D1544" s="65">
        <f t="shared" si="1759"/>
        <v>8000</v>
      </c>
      <c r="E1544" s="65">
        <v>8000</v>
      </c>
      <c r="F1544" s="65">
        <f t="shared" si="1759"/>
        <v>11000</v>
      </c>
      <c r="G1544" s="65">
        <v>11000</v>
      </c>
      <c r="H1544" s="65">
        <f t="shared" ref="H1544" si="1785">SUM(I1429)</f>
        <v>9000</v>
      </c>
      <c r="I1544" s="65">
        <v>9000</v>
      </c>
      <c r="J1544" s="65">
        <f t="shared" ref="J1544" si="1786">SUM(K1429)</f>
        <v>7000</v>
      </c>
      <c r="K1544" s="65">
        <v>7000</v>
      </c>
      <c r="L1544" s="65">
        <f t="shared" ref="L1544" si="1787">SUM(M1429)</f>
        <v>10000</v>
      </c>
      <c r="M1544" s="65">
        <v>10000</v>
      </c>
      <c r="N1544" s="65">
        <f t="shared" ref="N1544" si="1788">SUM(O1429)</f>
        <v>10000</v>
      </c>
      <c r="O1544" s="65">
        <v>10000</v>
      </c>
      <c r="P1544" s="65">
        <f t="shared" ref="P1544" si="1789">SUM(Q1429)</f>
        <v>10000</v>
      </c>
      <c r="Q1544" s="65">
        <v>9000</v>
      </c>
      <c r="R1544" s="101">
        <f t="shared" si="1753"/>
        <v>9285.7142857142862</v>
      </c>
      <c r="S1544" s="65">
        <f t="shared" si="1754"/>
        <v>9142.8571428571431</v>
      </c>
      <c r="T1544" s="71">
        <f t="shared" si="1755"/>
        <v>-142.85714285714312</v>
      </c>
      <c r="U1544" s="102">
        <f t="shared" si="1756"/>
        <v>-1.5384615384615411E-2</v>
      </c>
      <c r="V1544" s="103">
        <f t="shared" si="1757"/>
        <v>11000</v>
      </c>
      <c r="W1544" s="104">
        <f t="shared" si="1758"/>
        <v>7000</v>
      </c>
      <c r="X1544" s="79"/>
    </row>
    <row r="1545" spans="1:24" ht="16.5" customHeight="1">
      <c r="A1545" s="217">
        <v>14</v>
      </c>
      <c r="B1545" s="149" t="s">
        <v>61</v>
      </c>
      <c r="C1545" s="82"/>
      <c r="D1545" s="82"/>
      <c r="E1545" s="83"/>
      <c r="F1545" s="82"/>
      <c r="G1545" s="83"/>
      <c r="H1545" s="82"/>
      <c r="I1545" s="83"/>
      <c r="J1545" s="82"/>
      <c r="K1545" s="83"/>
      <c r="L1545" s="82"/>
      <c r="M1545" s="83"/>
      <c r="N1545" s="82"/>
      <c r="O1545" s="83"/>
      <c r="P1545" s="82"/>
      <c r="Q1545" s="83"/>
      <c r="R1545" s="82"/>
      <c r="S1545" s="84"/>
      <c r="T1545" s="84"/>
      <c r="U1545" s="85"/>
      <c r="V1545" s="171"/>
      <c r="W1545" s="172"/>
      <c r="X1545" s="79"/>
    </row>
    <row r="1546" spans="1:24" ht="16.5" customHeight="1">
      <c r="A1546" s="242"/>
      <c r="B1546" s="150" t="s">
        <v>62</v>
      </c>
      <c r="C1546" s="233" t="s">
        <v>196</v>
      </c>
      <c r="D1546" s="65">
        <f t="shared" ref="D1546:F1547" si="1790">SUM(E1431)</f>
        <v>10000</v>
      </c>
      <c r="E1546" s="64">
        <v>10000</v>
      </c>
      <c r="F1546" s="65">
        <f t="shared" si="1790"/>
        <v>8500</v>
      </c>
      <c r="G1546" s="64">
        <v>8500</v>
      </c>
      <c r="H1546" s="65">
        <f t="shared" ref="H1546" si="1791">SUM(I1431)</f>
        <v>0</v>
      </c>
      <c r="I1546" s="64">
        <v>0</v>
      </c>
      <c r="J1546" s="65">
        <f t="shared" ref="J1546" si="1792">SUM(K1431)</f>
        <v>9000</v>
      </c>
      <c r="K1546" s="64">
        <v>9000</v>
      </c>
      <c r="L1546" s="65">
        <f t="shared" ref="L1546" si="1793">SUM(M1431)</f>
        <v>9000</v>
      </c>
      <c r="M1546" s="64">
        <v>9000</v>
      </c>
      <c r="N1546" s="65">
        <f t="shared" ref="N1546" si="1794">SUM(O1431)</f>
        <v>10000</v>
      </c>
      <c r="O1546" s="64">
        <v>10000</v>
      </c>
      <c r="P1546" s="65">
        <f t="shared" ref="P1546" si="1795">SUM(Q1431)</f>
        <v>10000</v>
      </c>
      <c r="Q1546" s="64">
        <v>10000</v>
      </c>
      <c r="R1546" s="101">
        <f t="shared" ref="R1546:R1547" si="1796">SUM(D1546+F1546+H1546+J1546+L1546+N1546+P1546)/7</f>
        <v>8071.4285714285716</v>
      </c>
      <c r="S1546" s="64">
        <f>SUM(E1546+G1546+I1546+K1546+M1546+O1546+Q1546)/7</f>
        <v>8071.4285714285716</v>
      </c>
      <c r="T1546" s="92">
        <f>SUM(S1546-R1546)</f>
        <v>0</v>
      </c>
      <c r="U1546" s="93">
        <f>AVERAGE(S1546-R1546)/R1546</f>
        <v>0</v>
      </c>
      <c r="V1546" s="173">
        <f>MAX(E1546,G1546,I1546,K1546,M1546,O1546,Q1546)</f>
        <v>10000</v>
      </c>
      <c r="W1546" s="174">
        <f>MIN(E1546,G1546,K1546,M1546,O1546,Q1546)</f>
        <v>8500</v>
      </c>
      <c r="X1546" s="79"/>
    </row>
    <row r="1547" spans="1:24" ht="16.5" customHeight="1">
      <c r="A1547" s="217"/>
      <c r="B1547" s="140" t="s">
        <v>64</v>
      </c>
      <c r="C1547" s="227" t="s">
        <v>65</v>
      </c>
      <c r="D1547" s="65">
        <f t="shared" si="1790"/>
        <v>10300</v>
      </c>
      <c r="E1547" s="65">
        <v>10300</v>
      </c>
      <c r="F1547" s="65">
        <f t="shared" si="1790"/>
        <v>10000</v>
      </c>
      <c r="G1547" s="65">
        <v>10000</v>
      </c>
      <c r="H1547" s="65">
        <f t="shared" ref="H1547" si="1797">SUM(I1432)</f>
        <v>9000</v>
      </c>
      <c r="I1547" s="65">
        <v>9000</v>
      </c>
      <c r="J1547" s="65">
        <f t="shared" ref="J1547" si="1798">SUM(K1432)</f>
        <v>9500</v>
      </c>
      <c r="K1547" s="65">
        <v>9500</v>
      </c>
      <c r="L1547" s="65">
        <f t="shared" ref="L1547" si="1799">SUM(M1432)</f>
        <v>9000</v>
      </c>
      <c r="M1547" s="65">
        <v>9000</v>
      </c>
      <c r="N1547" s="65">
        <f t="shared" ref="N1547" si="1800">SUM(O1432)</f>
        <v>13000</v>
      </c>
      <c r="O1547" s="65">
        <v>13000</v>
      </c>
      <c r="P1547" s="65">
        <f t="shared" ref="P1547" si="1801">SUM(Q1432)</f>
        <v>10000</v>
      </c>
      <c r="Q1547" s="65">
        <v>10000</v>
      </c>
      <c r="R1547" s="101">
        <f t="shared" si="1796"/>
        <v>10114.285714285714</v>
      </c>
      <c r="S1547" s="65">
        <f t="shared" ref="S1547" si="1802">SUM(E1547+G1547+I1547+K1547+M1547+O1547+Q1547)/7</f>
        <v>10114.285714285714</v>
      </c>
      <c r="T1547" s="71">
        <f>SUM(S1547-R1547)</f>
        <v>0</v>
      </c>
      <c r="U1547" s="102">
        <f>AVERAGE(S1547-R1547)/R1547</f>
        <v>0</v>
      </c>
      <c r="V1547" s="103">
        <f>MAX(E1547,G1547,I1547,K1547,M1547,O1547,Q1547)</f>
        <v>13000</v>
      </c>
      <c r="W1547" s="104">
        <f>MIN(E1547,G1547,I1547,K1547,M1547,O1547,Q1547)</f>
        <v>9000</v>
      </c>
      <c r="X1547" s="79"/>
    </row>
    <row r="1548" spans="1:24" ht="16.5" customHeight="1">
      <c r="A1548" s="242">
        <v>15</v>
      </c>
      <c r="B1548" s="111" t="s">
        <v>69</v>
      </c>
      <c r="C1548" s="82"/>
      <c r="D1548" s="82"/>
      <c r="E1548" s="83"/>
      <c r="F1548" s="82"/>
      <c r="G1548" s="83"/>
      <c r="H1548" s="82"/>
      <c r="I1548" s="83"/>
      <c r="J1548" s="82"/>
      <c r="K1548" s="83"/>
      <c r="L1548" s="82"/>
      <c r="M1548" s="83"/>
      <c r="N1548" s="82"/>
      <c r="O1548" s="83"/>
      <c r="P1548" s="82"/>
      <c r="Q1548" s="83"/>
      <c r="R1548" s="82"/>
      <c r="S1548" s="84"/>
      <c r="T1548" s="84"/>
      <c r="U1548" s="85"/>
      <c r="V1548" s="171"/>
      <c r="W1548" s="172"/>
      <c r="X1548" s="79"/>
    </row>
    <row r="1549" spans="1:24" ht="16.5" customHeight="1">
      <c r="A1549" s="217"/>
      <c r="B1549" s="88" t="s">
        <v>155</v>
      </c>
      <c r="C1549" s="227" t="s">
        <v>71</v>
      </c>
      <c r="D1549" s="65">
        <f t="shared" ref="D1549:F1550" si="1803">SUM(E1434)</f>
        <v>300</v>
      </c>
      <c r="E1549" s="65">
        <v>300</v>
      </c>
      <c r="F1549" s="65">
        <f t="shared" si="1803"/>
        <v>500</v>
      </c>
      <c r="G1549" s="65">
        <v>500</v>
      </c>
      <c r="H1549" s="65">
        <f t="shared" ref="H1549" si="1804">SUM(I1434)</f>
        <v>625</v>
      </c>
      <c r="I1549" s="65">
        <v>650</v>
      </c>
      <c r="J1549" s="65">
        <f t="shared" ref="J1549" si="1805">SUM(K1434)</f>
        <v>750</v>
      </c>
      <c r="K1549" s="65">
        <v>750</v>
      </c>
      <c r="L1549" s="65">
        <f t="shared" ref="L1549" si="1806">SUM(M1434)</f>
        <v>700</v>
      </c>
      <c r="M1549" s="65">
        <v>700</v>
      </c>
      <c r="N1549" s="65">
        <f t="shared" ref="N1549" si="1807">SUM(O1434)</f>
        <v>400</v>
      </c>
      <c r="O1549" s="65">
        <v>400</v>
      </c>
      <c r="P1549" s="65">
        <f t="shared" ref="P1549" si="1808">SUM(Q1434)</f>
        <v>250</v>
      </c>
      <c r="Q1549" s="65">
        <v>250</v>
      </c>
      <c r="R1549" s="101">
        <f t="shared" ref="R1549:R1550" si="1809">SUM(D1549+F1549+H1549+J1549+L1549+N1549+P1549)/7</f>
        <v>503.57142857142856</v>
      </c>
      <c r="S1549" s="65">
        <f>SUM(E1549+G1549+I1549+K1549+M1549+O1549+Q1549)/7</f>
        <v>507.14285714285717</v>
      </c>
      <c r="T1549" s="71">
        <f>SUM(S1549-R1549)</f>
        <v>3.571428571428612</v>
      </c>
      <c r="U1549" s="102">
        <f>AVERAGE(S1549-R1549)/R1549</f>
        <v>7.0921985815603642E-3</v>
      </c>
      <c r="V1549" s="103">
        <f>MAX(E1549,G1549,I1549,K1549,M1549,O1549,Q1549)</f>
        <v>750</v>
      </c>
      <c r="W1549" s="104">
        <f>MIN(E1549,G1549,I1549,K1549,M1549,O1549,Q1549)</f>
        <v>250</v>
      </c>
      <c r="X1549" s="79"/>
    </row>
    <row r="1550" spans="1:24" ht="16.5" customHeight="1">
      <c r="A1550" s="242"/>
      <c r="B1550" s="77" t="s">
        <v>72</v>
      </c>
      <c r="C1550" s="100" t="s">
        <v>73</v>
      </c>
      <c r="D1550" s="65">
        <f t="shared" si="1803"/>
        <v>1000</v>
      </c>
      <c r="E1550" s="66">
        <v>1000</v>
      </c>
      <c r="F1550" s="65">
        <f t="shared" si="1803"/>
        <v>1500</v>
      </c>
      <c r="G1550" s="66">
        <v>1500</v>
      </c>
      <c r="H1550" s="65">
        <f t="shared" ref="H1550" si="1810">SUM(I1435)</f>
        <v>2500</v>
      </c>
      <c r="I1550" s="66">
        <v>2500</v>
      </c>
      <c r="J1550" s="65">
        <f t="shared" ref="J1550" si="1811">SUM(K1435)</f>
        <v>1000</v>
      </c>
      <c r="K1550" s="66">
        <v>1000</v>
      </c>
      <c r="L1550" s="65">
        <f t="shared" ref="L1550" si="1812">SUM(M1435)</f>
        <v>1000</v>
      </c>
      <c r="M1550" s="66">
        <v>1000</v>
      </c>
      <c r="N1550" s="65">
        <f t="shared" ref="N1550" si="1813">SUM(O1435)</f>
        <v>1500</v>
      </c>
      <c r="O1550" s="66">
        <v>1500</v>
      </c>
      <c r="P1550" s="65">
        <f t="shared" ref="P1550" si="1814">SUM(Q1435)</f>
        <v>1500</v>
      </c>
      <c r="Q1550" s="66">
        <v>1500</v>
      </c>
      <c r="R1550" s="101">
        <f t="shared" si="1809"/>
        <v>1428.5714285714287</v>
      </c>
      <c r="S1550" s="66">
        <f>SUM(E1550+G1550+I1550+K1550+M1550+O1550+Q1550)/7</f>
        <v>1428.5714285714287</v>
      </c>
      <c r="T1550" s="75">
        <f>SUM(S1550-R1550)</f>
        <v>0</v>
      </c>
      <c r="U1550" s="102">
        <f>AVERAGE(S1550-R1550)/R1550</f>
        <v>0</v>
      </c>
      <c r="V1550" s="103">
        <f>MAX(E1550,G1550,I1550,K1550,M1550,O1550,Q1550)</f>
        <v>2500</v>
      </c>
      <c r="W1550" s="104">
        <f>MIN(E1550,G1550,I1550,K1550,M1550,O1550,Q1550)</f>
        <v>1000</v>
      </c>
      <c r="X1550" s="95"/>
    </row>
    <row r="1551" spans="1:24" ht="16.5" customHeight="1">
      <c r="A1551" s="217">
        <v>17</v>
      </c>
      <c r="B1551" s="111" t="s">
        <v>74</v>
      </c>
      <c r="C1551" s="82"/>
      <c r="D1551" s="82"/>
      <c r="E1551" s="83"/>
      <c r="F1551" s="82"/>
      <c r="G1551" s="83"/>
      <c r="H1551" s="82"/>
      <c r="I1551" s="83"/>
      <c r="J1551" s="82"/>
      <c r="K1551" s="83"/>
      <c r="L1551" s="82"/>
      <c r="M1551" s="83"/>
      <c r="N1551" s="82"/>
      <c r="O1551" s="83"/>
      <c r="P1551" s="82"/>
      <c r="Q1551" s="83"/>
      <c r="R1551" s="82"/>
      <c r="S1551" s="84"/>
      <c r="T1551" s="84"/>
      <c r="U1551" s="85"/>
      <c r="V1551" s="171"/>
      <c r="W1551" s="172"/>
      <c r="X1551" s="114"/>
    </row>
    <row r="1552" spans="1:24" ht="16.5" customHeight="1">
      <c r="A1552" s="242"/>
      <c r="B1552" s="78" t="s">
        <v>75</v>
      </c>
      <c r="C1552" s="120" t="s">
        <v>38</v>
      </c>
      <c r="D1552" s="65">
        <f t="shared" ref="D1552:F1557" si="1815">SUM(E1437)</f>
        <v>11000</v>
      </c>
      <c r="E1552" s="64">
        <v>11000</v>
      </c>
      <c r="F1552" s="65">
        <f t="shared" si="1815"/>
        <v>9500</v>
      </c>
      <c r="G1552" s="64">
        <v>12000</v>
      </c>
      <c r="H1552" s="65">
        <f t="shared" ref="H1552" si="1816">SUM(I1437)</f>
        <v>0</v>
      </c>
      <c r="I1552" s="64">
        <v>0</v>
      </c>
      <c r="J1552" s="65">
        <f t="shared" ref="J1552" si="1817">SUM(K1437)</f>
        <v>11000</v>
      </c>
      <c r="K1552" s="64">
        <v>11000</v>
      </c>
      <c r="L1552" s="65">
        <f t="shared" ref="L1552" si="1818">SUM(M1437)</f>
        <v>12000</v>
      </c>
      <c r="M1552" s="64">
        <v>12000</v>
      </c>
      <c r="N1552" s="65">
        <f t="shared" ref="N1552" si="1819">SUM(O1437)</f>
        <v>12000</v>
      </c>
      <c r="O1552" s="64">
        <v>12000</v>
      </c>
      <c r="P1552" s="65">
        <f t="shared" ref="P1552" si="1820">SUM(Q1437)</f>
        <v>0</v>
      </c>
      <c r="Q1552" s="64">
        <v>0</v>
      </c>
      <c r="R1552" s="101">
        <f t="shared" ref="R1552:R1557" si="1821">SUM(D1552+F1552+H1552+J1552+L1552+N1552+P1552)/7</f>
        <v>7928.5714285714284</v>
      </c>
      <c r="S1552" s="64">
        <f t="shared" ref="S1552:S1557" si="1822">SUM(E1552+G1552+I1552+K1552+M1552+O1552+Q1552)/7</f>
        <v>8285.7142857142862</v>
      </c>
      <c r="T1552" s="92">
        <f t="shared" ref="T1552:T1557" si="1823">SUM(S1552-R1552)</f>
        <v>357.14285714285779</v>
      </c>
      <c r="U1552" s="102">
        <f>AVERAGE(S1552-R1552)/R1552</f>
        <v>4.5045045045045126E-2</v>
      </c>
      <c r="V1552" s="103">
        <f>MAX(E1552,G1552,I1552,K1552,M1552,O1552,Q1552)</f>
        <v>12000</v>
      </c>
      <c r="W1552" s="104">
        <f>MIN(E1552,G1552,K1552,M1552,O1552)</f>
        <v>11000</v>
      </c>
      <c r="X1552" s="79"/>
    </row>
    <row r="1553" spans="1:24" ht="16.5" customHeight="1">
      <c r="A1553" s="217"/>
      <c r="B1553" s="106" t="s">
        <v>76</v>
      </c>
      <c r="C1553" s="120" t="s">
        <v>38</v>
      </c>
      <c r="D1553" s="65">
        <f t="shared" si="1815"/>
        <v>8000</v>
      </c>
      <c r="E1553" s="65">
        <v>8000</v>
      </c>
      <c r="F1553" s="65">
        <f t="shared" si="1815"/>
        <v>12000</v>
      </c>
      <c r="G1553" s="65">
        <v>9500</v>
      </c>
      <c r="H1553" s="65">
        <f t="shared" ref="H1553" si="1824">SUM(I1438)</f>
        <v>8000</v>
      </c>
      <c r="I1553" s="65">
        <v>8000</v>
      </c>
      <c r="J1553" s="65">
        <f t="shared" ref="J1553" si="1825">SUM(K1438)</f>
        <v>0</v>
      </c>
      <c r="K1553" s="65">
        <v>0</v>
      </c>
      <c r="L1553" s="65">
        <f t="shared" ref="L1553" si="1826">SUM(M1438)</f>
        <v>13000</v>
      </c>
      <c r="M1553" s="65">
        <v>13000</v>
      </c>
      <c r="N1553" s="65">
        <f t="shared" ref="N1553" si="1827">SUM(O1438)</f>
        <v>11000</v>
      </c>
      <c r="O1553" s="65">
        <v>11000</v>
      </c>
      <c r="P1553" s="65">
        <f t="shared" ref="P1553" si="1828">SUM(Q1438)</f>
        <v>11000</v>
      </c>
      <c r="Q1553" s="65">
        <v>11000</v>
      </c>
      <c r="R1553" s="101">
        <f t="shared" si="1821"/>
        <v>9000</v>
      </c>
      <c r="S1553" s="65">
        <f t="shared" si="1822"/>
        <v>8642.8571428571431</v>
      </c>
      <c r="T1553" s="71">
        <f t="shared" si="1823"/>
        <v>-357.14285714285688</v>
      </c>
      <c r="U1553" s="102">
        <f t="shared" ref="U1553:U1554" si="1829">AVERAGE(S1553-R1553)/R1553</f>
        <v>-3.9682539682539653E-2</v>
      </c>
      <c r="V1553" s="103">
        <f t="shared" ref="V1553:V1554" si="1830">MAX(E1553,G1553,I1553,K1553,M1553,O1553,Q1553)</f>
        <v>13000</v>
      </c>
      <c r="W1553" s="104">
        <f>MIN(E1553,G1553,I1553,M1553,O1553,Q1553)</f>
        <v>8000</v>
      </c>
      <c r="X1553" s="79"/>
    </row>
    <row r="1554" spans="1:24" ht="16.5" customHeight="1">
      <c r="A1554" s="242">
        <v>18</v>
      </c>
      <c r="B1554" s="152" t="s">
        <v>77</v>
      </c>
      <c r="C1554" s="153" t="s">
        <v>38</v>
      </c>
      <c r="D1554" s="65">
        <f t="shared" si="1815"/>
        <v>19000</v>
      </c>
      <c r="E1554" s="65">
        <v>19000</v>
      </c>
      <c r="F1554" s="65">
        <f t="shared" si="1815"/>
        <v>24000</v>
      </c>
      <c r="G1554" s="65">
        <v>24000</v>
      </c>
      <c r="H1554" s="65">
        <f t="shared" ref="H1554" si="1831">SUM(I1439)</f>
        <v>19000</v>
      </c>
      <c r="I1554" s="65">
        <v>20000</v>
      </c>
      <c r="J1554" s="65">
        <f t="shared" ref="J1554" si="1832">SUM(K1439)</f>
        <v>20000</v>
      </c>
      <c r="K1554" s="65">
        <v>20000</v>
      </c>
      <c r="L1554" s="65">
        <f t="shared" ref="L1554" si="1833">SUM(M1439)</f>
        <v>22000</v>
      </c>
      <c r="M1554" s="65">
        <v>24000</v>
      </c>
      <c r="N1554" s="65">
        <f t="shared" ref="N1554" si="1834">SUM(O1439)</f>
        <v>22000</v>
      </c>
      <c r="O1554" s="65">
        <v>22000</v>
      </c>
      <c r="P1554" s="65">
        <f t="shared" ref="P1554" si="1835">SUM(Q1439)</f>
        <v>20000</v>
      </c>
      <c r="Q1554" s="65">
        <v>20000</v>
      </c>
      <c r="R1554" s="101">
        <f t="shared" si="1821"/>
        <v>20857.142857142859</v>
      </c>
      <c r="S1554" s="65">
        <f t="shared" si="1822"/>
        <v>21285.714285714286</v>
      </c>
      <c r="T1554" s="71">
        <f t="shared" si="1823"/>
        <v>428.57142857142753</v>
      </c>
      <c r="U1554" s="102">
        <f t="shared" si="1829"/>
        <v>2.0547945205479402E-2</v>
      </c>
      <c r="V1554" s="103">
        <f t="shared" si="1830"/>
        <v>24000</v>
      </c>
      <c r="W1554" s="104">
        <f t="shared" ref="W1554" si="1836">MIN(E1554,G1554,I1554,K1554,M1554,O1554,Q1554)</f>
        <v>19000</v>
      </c>
      <c r="X1554" s="79"/>
    </row>
    <row r="1555" spans="1:24" ht="16.5" customHeight="1">
      <c r="A1555" s="217">
        <v>19</v>
      </c>
      <c r="B1555" s="106" t="s">
        <v>201</v>
      </c>
      <c r="C1555" s="120" t="s">
        <v>38</v>
      </c>
      <c r="D1555" s="65">
        <f t="shared" si="1815"/>
        <v>19000</v>
      </c>
      <c r="E1555" s="65">
        <v>19000</v>
      </c>
      <c r="F1555" s="65">
        <f t="shared" si="1815"/>
        <v>24000</v>
      </c>
      <c r="G1555" s="65">
        <v>24000</v>
      </c>
      <c r="H1555" s="65">
        <f t="shared" ref="H1555" si="1837">SUM(I1440)</f>
        <v>19000</v>
      </c>
      <c r="I1555" s="65">
        <v>20000</v>
      </c>
      <c r="J1555" s="65">
        <f t="shared" ref="J1555" si="1838">SUM(K1440)</f>
        <v>21000</v>
      </c>
      <c r="K1555" s="65">
        <v>21000</v>
      </c>
      <c r="L1555" s="65">
        <f t="shared" ref="L1555" si="1839">SUM(M1440)</f>
        <v>24000</v>
      </c>
      <c r="M1555" s="65">
        <v>24000</v>
      </c>
      <c r="N1555" s="65">
        <f t="shared" ref="N1555" si="1840">SUM(O1440)</f>
        <v>21000</v>
      </c>
      <c r="O1555" s="65">
        <v>21000</v>
      </c>
      <c r="P1555" s="65">
        <f t="shared" ref="P1555" si="1841">SUM(Q1440)</f>
        <v>31000</v>
      </c>
      <c r="Q1555" s="65">
        <v>31000</v>
      </c>
      <c r="R1555" s="101">
        <f t="shared" si="1821"/>
        <v>22714.285714285714</v>
      </c>
      <c r="S1555" s="65">
        <f t="shared" si="1822"/>
        <v>22857.142857142859</v>
      </c>
      <c r="T1555" s="71">
        <f t="shared" si="1823"/>
        <v>142.85714285714494</v>
      </c>
      <c r="U1555" s="102">
        <f>AVERAGE(S1555-R1555)/R1555</f>
        <v>6.2893081761007203E-3</v>
      </c>
      <c r="V1555" s="103">
        <f>MAX(E1555,G1555,I1555,K1555,M1555,O1555,Q1555)</f>
        <v>31000</v>
      </c>
      <c r="W1555" s="104">
        <f>MIN(E1555,G1555,I1555,K1555,M1555,O1555,Q1555)</f>
        <v>19000</v>
      </c>
      <c r="X1555" s="79"/>
    </row>
    <row r="1556" spans="1:24" ht="16.5" customHeight="1">
      <c r="A1556" s="242">
        <v>20</v>
      </c>
      <c r="B1556" s="106" t="s">
        <v>79</v>
      </c>
      <c r="C1556" s="120" t="s">
        <v>80</v>
      </c>
      <c r="D1556" s="65">
        <f t="shared" si="1815"/>
        <v>2500</v>
      </c>
      <c r="E1556" s="65">
        <v>2500</v>
      </c>
      <c r="F1556" s="65">
        <f t="shared" si="1815"/>
        <v>1700</v>
      </c>
      <c r="G1556" s="65">
        <v>1700</v>
      </c>
      <c r="H1556" s="65">
        <f t="shared" ref="H1556" si="1842">SUM(I1441)</f>
        <v>1250</v>
      </c>
      <c r="I1556" s="65">
        <v>1250</v>
      </c>
      <c r="J1556" s="65">
        <f t="shared" ref="J1556" si="1843">SUM(K1441)</f>
        <v>2000</v>
      </c>
      <c r="K1556" s="65">
        <v>2000</v>
      </c>
      <c r="L1556" s="65">
        <f t="shared" ref="L1556" si="1844">SUM(M1441)</f>
        <v>2000</v>
      </c>
      <c r="M1556" s="65">
        <v>2000</v>
      </c>
      <c r="N1556" s="65">
        <f t="shared" ref="N1556" si="1845">SUM(O1441)</f>
        <v>2000</v>
      </c>
      <c r="O1556" s="65">
        <v>2000</v>
      </c>
      <c r="P1556" s="65">
        <f t="shared" ref="P1556" si="1846">SUM(Q1441)</f>
        <v>1500</v>
      </c>
      <c r="Q1556" s="65">
        <v>1500</v>
      </c>
      <c r="R1556" s="101">
        <f t="shared" si="1821"/>
        <v>1850</v>
      </c>
      <c r="S1556" s="65">
        <f t="shared" si="1822"/>
        <v>1850</v>
      </c>
      <c r="T1556" s="71">
        <f t="shared" si="1823"/>
        <v>0</v>
      </c>
      <c r="U1556" s="102">
        <f>AVERAGE(S1556-R1556)/R1556</f>
        <v>0</v>
      </c>
      <c r="V1556" s="103">
        <f>MAX(E1556,G1556,I1556,K1556,M1556,O1556,Q1556)</f>
        <v>2500</v>
      </c>
      <c r="W1556" s="104">
        <f>MIN(E1556,G1556,I1556,K1556,M1556,O1556,Q1556)</f>
        <v>1250</v>
      </c>
      <c r="X1556" s="79"/>
    </row>
    <row r="1557" spans="1:24" ht="16.5" customHeight="1">
      <c r="A1557" s="217">
        <v>21</v>
      </c>
      <c r="B1557" s="146" t="s">
        <v>197</v>
      </c>
      <c r="C1557" s="154" t="s">
        <v>38</v>
      </c>
      <c r="D1557" s="65">
        <f t="shared" si="1815"/>
        <v>8000</v>
      </c>
      <c r="E1557" s="65">
        <v>8000</v>
      </c>
      <c r="F1557" s="65">
        <f t="shared" si="1815"/>
        <v>10000</v>
      </c>
      <c r="G1557" s="65">
        <v>10000</v>
      </c>
      <c r="H1557" s="65">
        <f t="shared" ref="H1557" si="1847">SUM(I1442)</f>
        <v>7000</v>
      </c>
      <c r="I1557" s="65">
        <v>7000</v>
      </c>
      <c r="J1557" s="65">
        <f t="shared" ref="J1557" si="1848">SUM(K1442)</f>
        <v>11000</v>
      </c>
      <c r="K1557" s="65">
        <v>11000</v>
      </c>
      <c r="L1557" s="65">
        <f t="shared" ref="L1557" si="1849">SUM(M1442)</f>
        <v>18000</v>
      </c>
      <c r="M1557" s="65">
        <v>18000</v>
      </c>
      <c r="N1557" s="65">
        <f t="shared" ref="N1557" si="1850">SUM(O1442)</f>
        <v>19000</v>
      </c>
      <c r="O1557" s="65">
        <v>19000</v>
      </c>
      <c r="P1557" s="65">
        <f t="shared" ref="P1557" si="1851">SUM(Q1442)</f>
        <v>12000</v>
      </c>
      <c r="Q1557" s="65">
        <v>12000</v>
      </c>
      <c r="R1557" s="101">
        <f t="shared" si="1821"/>
        <v>12142.857142857143</v>
      </c>
      <c r="S1557" s="65">
        <f t="shared" si="1822"/>
        <v>12142.857142857143</v>
      </c>
      <c r="T1557" s="71">
        <f t="shared" si="1823"/>
        <v>0</v>
      </c>
      <c r="U1557" s="102">
        <f>AVERAGE(S1557-R1557)/R1557</f>
        <v>0</v>
      </c>
      <c r="V1557" s="103">
        <f>MAX(E1557,G1557,I1557,K1557,M1557,O1557,Q1557)</f>
        <v>19000</v>
      </c>
      <c r="W1557" s="104">
        <f>MIN(E1557,G1557,I1557,K1557,M1557,O1557,Q1557)</f>
        <v>7000</v>
      </c>
      <c r="X1557" s="79"/>
    </row>
    <row r="1558" spans="1:24" ht="16.5" customHeight="1">
      <c r="A1558" s="217">
        <v>22</v>
      </c>
      <c r="B1558" s="149" t="s">
        <v>82</v>
      </c>
      <c r="C1558" s="82"/>
      <c r="D1558" s="82"/>
      <c r="E1558" s="83"/>
      <c r="F1558" s="82"/>
      <c r="G1558" s="83"/>
      <c r="H1558" s="82"/>
      <c r="I1558" s="83"/>
      <c r="J1558" s="82"/>
      <c r="K1558" s="83"/>
      <c r="L1558" s="82"/>
      <c r="M1558" s="83"/>
      <c r="N1558" s="82"/>
      <c r="O1558" s="83"/>
      <c r="P1558" s="82"/>
      <c r="Q1558" s="83"/>
      <c r="R1558" s="82"/>
      <c r="S1558" s="84"/>
      <c r="T1558" s="84"/>
      <c r="U1558" s="85"/>
      <c r="V1558" s="171"/>
      <c r="W1558" s="172"/>
      <c r="X1558" s="95"/>
    </row>
    <row r="1559" spans="1:24" ht="16.5" customHeight="1">
      <c r="A1559" s="216"/>
      <c r="B1559" s="143" t="s">
        <v>83</v>
      </c>
      <c r="C1559" s="107" t="s">
        <v>38</v>
      </c>
      <c r="D1559" s="65">
        <f t="shared" ref="D1559:F1562" si="1852">SUM(E1444)</f>
        <v>80000</v>
      </c>
      <c r="E1559" s="66">
        <v>80000</v>
      </c>
      <c r="F1559" s="65">
        <f t="shared" si="1852"/>
        <v>120000</v>
      </c>
      <c r="G1559" s="66">
        <v>120000</v>
      </c>
      <c r="H1559" s="65">
        <f t="shared" ref="H1559" si="1853">SUM(I1444)</f>
        <v>100000</v>
      </c>
      <c r="I1559" s="66">
        <v>100000</v>
      </c>
      <c r="J1559" s="65">
        <f t="shared" ref="J1559" si="1854">SUM(K1444)</f>
        <v>90000</v>
      </c>
      <c r="K1559" s="66">
        <v>90000</v>
      </c>
      <c r="L1559" s="65">
        <f t="shared" ref="L1559" si="1855">SUM(M1444)</f>
        <v>90000</v>
      </c>
      <c r="M1559" s="66">
        <v>90000</v>
      </c>
      <c r="N1559" s="65">
        <f t="shared" ref="N1559" si="1856">SUM(O1444)</f>
        <v>65000</v>
      </c>
      <c r="O1559" s="66">
        <v>70000</v>
      </c>
      <c r="P1559" s="65">
        <f t="shared" ref="P1559" si="1857">SUM(Q1444)</f>
        <v>80000</v>
      </c>
      <c r="Q1559" s="66">
        <v>80000</v>
      </c>
      <c r="R1559" s="101">
        <f t="shared" ref="R1559:R1562" si="1858">SUM(D1559+F1559+H1559+J1559+L1559+N1559+P1559)/7</f>
        <v>89285.71428571429</v>
      </c>
      <c r="S1559" s="65">
        <f>SUM(E1559+G1559+I1559+K1559+M1559+O1559+Q1559)/7</f>
        <v>90000</v>
      </c>
      <c r="T1559" s="75">
        <f>SUM(S1559-R1559)</f>
        <v>714.28571428571013</v>
      </c>
      <c r="U1559" s="76">
        <f>AVERAGE(S1559-R1559)/R1559</f>
        <v>7.9999999999999533E-3</v>
      </c>
      <c r="V1559" s="108">
        <f>MAX(E1559,G1559,I1559,K1559,M1559,O1559,Q1559)</f>
        <v>120000</v>
      </c>
      <c r="W1559" s="109">
        <f>MIN(E1559,G1559,I1559,K1559,M1559,O1559,Q1559)</f>
        <v>70000</v>
      </c>
      <c r="X1559" s="242"/>
    </row>
    <row r="1560" spans="1:24" ht="16.5" customHeight="1">
      <c r="A1560" s="242"/>
      <c r="B1560" s="79" t="s">
        <v>84</v>
      </c>
      <c r="C1560" s="242" t="s">
        <v>38</v>
      </c>
      <c r="D1560" s="65">
        <f t="shared" si="1852"/>
        <v>30000</v>
      </c>
      <c r="E1560" s="65">
        <v>30000</v>
      </c>
      <c r="F1560" s="65">
        <f t="shared" si="1852"/>
        <v>30000</v>
      </c>
      <c r="G1560" s="65">
        <v>30000</v>
      </c>
      <c r="H1560" s="65">
        <f t="shared" ref="H1560" si="1859">SUM(I1445)</f>
        <v>28000</v>
      </c>
      <c r="I1560" s="65">
        <v>30000</v>
      </c>
      <c r="J1560" s="65">
        <f t="shared" ref="J1560" si="1860">SUM(K1445)</f>
        <v>32000</v>
      </c>
      <c r="K1560" s="65">
        <v>32000</v>
      </c>
      <c r="L1560" s="65">
        <f t="shared" ref="L1560" si="1861">SUM(M1445)</f>
        <v>30000</v>
      </c>
      <c r="M1560" s="65">
        <v>30000</v>
      </c>
      <c r="N1560" s="65">
        <f t="shared" ref="N1560" si="1862">SUM(O1445)</f>
        <v>30000</v>
      </c>
      <c r="O1560" s="65">
        <v>30000</v>
      </c>
      <c r="P1560" s="65">
        <f t="shared" ref="P1560" si="1863">SUM(Q1445)</f>
        <v>30000</v>
      </c>
      <c r="Q1560" s="65">
        <v>30000</v>
      </c>
      <c r="R1560" s="101">
        <f t="shared" si="1858"/>
        <v>30000</v>
      </c>
      <c r="S1560" s="65">
        <f>SUM(E1560+G1560+I1560+K1560+M1560+O1560+Q1560)/7</f>
        <v>30285.714285714286</v>
      </c>
      <c r="T1560" s="71">
        <f>SUM(S1560-R1560)</f>
        <v>285.71428571428623</v>
      </c>
      <c r="U1560" s="102">
        <f>AVERAGE(S1560-R1560)/R1560</f>
        <v>9.5238095238095403E-3</v>
      </c>
      <c r="V1560" s="103">
        <f>MAX(E1560,G1560,I1560,K1560,M1560,O1560,Q1560)</f>
        <v>32000</v>
      </c>
      <c r="W1560" s="104">
        <f>MIN(E1560,G1560,I1560,K1560,M1560,O1560,Q1560)</f>
        <v>30000</v>
      </c>
      <c r="X1560" s="242"/>
    </row>
    <row r="1561" spans="1:24" ht="16.5" customHeight="1">
      <c r="A1561" s="170">
        <v>23</v>
      </c>
      <c r="B1561" s="95" t="s">
        <v>85</v>
      </c>
      <c r="C1561" s="234" t="s">
        <v>38</v>
      </c>
      <c r="D1561" s="65">
        <f t="shared" si="1852"/>
        <v>3000</v>
      </c>
      <c r="E1561" s="64">
        <v>3000</v>
      </c>
      <c r="F1561" s="65">
        <f t="shared" si="1852"/>
        <v>4000</v>
      </c>
      <c r="G1561" s="64">
        <v>4000</v>
      </c>
      <c r="H1561" s="65">
        <f t="shared" ref="H1561" si="1864">SUM(I1446)</f>
        <v>3000</v>
      </c>
      <c r="I1561" s="64">
        <v>3000</v>
      </c>
      <c r="J1561" s="65">
        <f t="shared" ref="J1561" si="1865">SUM(K1446)</f>
        <v>2500</v>
      </c>
      <c r="K1561" s="64">
        <v>2500</v>
      </c>
      <c r="L1561" s="65">
        <f t="shared" ref="L1561" si="1866">SUM(M1446)</f>
        <v>6000</v>
      </c>
      <c r="M1561" s="64">
        <v>6000</v>
      </c>
      <c r="N1561" s="65">
        <f t="shared" ref="N1561" si="1867">SUM(O1446)</f>
        <v>4000</v>
      </c>
      <c r="O1561" s="64">
        <v>4000</v>
      </c>
      <c r="P1561" s="65">
        <f t="shared" ref="P1561" si="1868">SUM(Q1446)</f>
        <v>3000</v>
      </c>
      <c r="Q1561" s="64">
        <v>3000</v>
      </c>
      <c r="R1561" s="101">
        <f t="shared" si="1858"/>
        <v>3642.8571428571427</v>
      </c>
      <c r="S1561" s="64">
        <f>SUM(E1561+G1561+I1561+K1561+M1561+O1561+Q1561)/7</f>
        <v>3642.8571428571427</v>
      </c>
      <c r="T1561" s="92">
        <f>SUM(S1561-R1561)</f>
        <v>0</v>
      </c>
      <c r="U1561" s="94">
        <f>AVERAGE(S1561-R1561)/R1561</f>
        <v>0</v>
      </c>
      <c r="V1561" s="173">
        <f>MAX(E1561,G1561,I1561,K1561,M1561,O1561,Q1561)</f>
        <v>6000</v>
      </c>
      <c r="W1561" s="174">
        <f>MIN(E1561,G1561,I1561,K1561,M1561,O1561,Q1561)</f>
        <v>2500</v>
      </c>
      <c r="X1561" s="242"/>
    </row>
    <row r="1562" spans="1:24" ht="16.5" customHeight="1">
      <c r="A1562" s="170">
        <v>24</v>
      </c>
      <c r="B1562" s="95" t="s">
        <v>86</v>
      </c>
      <c r="C1562" s="234" t="s">
        <v>87</v>
      </c>
      <c r="D1562" s="65">
        <f t="shared" si="1852"/>
        <v>20000</v>
      </c>
      <c r="E1562" s="64">
        <v>20000</v>
      </c>
      <c r="F1562" s="65">
        <f t="shared" si="1852"/>
        <v>16000</v>
      </c>
      <c r="G1562" s="64">
        <v>16000</v>
      </c>
      <c r="H1562" s="65">
        <f t="shared" ref="H1562" si="1869">SUM(I1447)</f>
        <v>18000</v>
      </c>
      <c r="I1562" s="64">
        <v>18000</v>
      </c>
      <c r="J1562" s="65">
        <f t="shared" ref="J1562" si="1870">SUM(K1447)</f>
        <v>20000</v>
      </c>
      <c r="K1562" s="64">
        <v>20000</v>
      </c>
      <c r="L1562" s="65">
        <f t="shared" ref="L1562" si="1871">SUM(M1447)</f>
        <v>20000</v>
      </c>
      <c r="M1562" s="64">
        <v>20000</v>
      </c>
      <c r="N1562" s="65">
        <f t="shared" ref="N1562" si="1872">SUM(O1447)</f>
        <v>19000</v>
      </c>
      <c r="O1562" s="64">
        <v>19000</v>
      </c>
      <c r="P1562" s="65">
        <f t="shared" ref="P1562" si="1873">SUM(Q1447)</f>
        <v>19000</v>
      </c>
      <c r="Q1562" s="64">
        <v>19000</v>
      </c>
      <c r="R1562" s="101">
        <f t="shared" si="1858"/>
        <v>18857.142857142859</v>
      </c>
      <c r="S1562" s="64">
        <f>SUM(E1562+G1562+I1562+K1562+M1562+O1562+Q1562)/7</f>
        <v>18857.142857142859</v>
      </c>
      <c r="T1562" s="92">
        <f>SUM(S1562-R1562)</f>
        <v>0</v>
      </c>
      <c r="U1562" s="94">
        <f>AVERAGE(S1562-R1562)/R1562</f>
        <v>0</v>
      </c>
      <c r="V1562" s="173">
        <f>MAX(E1562,G1562,I1562,K1562,M1562,O1562,Q1562)</f>
        <v>20000</v>
      </c>
      <c r="W1562" s="174">
        <f>MIN(E1562,G1562,I1562,K1562,M1562,O1562,Q1562)</f>
        <v>16000</v>
      </c>
      <c r="X1562" s="242"/>
    </row>
    <row r="1563" spans="1:24" ht="16.5" customHeight="1">
      <c r="A1563" s="126"/>
      <c r="B1563" s="126"/>
      <c r="C1563" s="126"/>
      <c r="D1563" s="126"/>
      <c r="E1563" s="126"/>
      <c r="F1563" s="126"/>
      <c r="G1563" s="126"/>
      <c r="H1563" s="126"/>
      <c r="I1563" s="126"/>
      <c r="J1563" s="126"/>
      <c r="K1563" s="126"/>
      <c r="L1563" s="126" t="s">
        <v>88</v>
      </c>
      <c r="M1563" s="126"/>
      <c r="N1563" s="126"/>
      <c r="O1563" s="126" t="s">
        <v>138</v>
      </c>
      <c r="P1563" s="126"/>
      <c r="Q1563" s="126"/>
      <c r="R1563" s="126"/>
      <c r="S1563" s="126"/>
      <c r="T1563" s="126"/>
      <c r="U1563" s="126"/>
      <c r="V1563" s="126"/>
      <c r="W1563" s="126"/>
      <c r="X1563" s="126"/>
    </row>
    <row r="1564" spans="1:24" ht="16.5" customHeight="1">
      <c r="A1564" s="126"/>
      <c r="B1564" s="126"/>
      <c r="C1564" s="126"/>
      <c r="D1564" s="126"/>
      <c r="E1564" s="126"/>
      <c r="F1564" s="126"/>
      <c r="G1564" s="126"/>
      <c r="H1564" s="126"/>
      <c r="I1564" s="126"/>
      <c r="J1564" s="126"/>
      <c r="K1564" s="126"/>
      <c r="L1564" s="126"/>
      <c r="M1564" s="126"/>
      <c r="N1564" s="126"/>
      <c r="O1564" s="126"/>
      <c r="P1564" s="126"/>
      <c r="Q1564" s="126"/>
      <c r="R1564" s="126"/>
      <c r="S1564" s="126"/>
      <c r="T1564" s="126"/>
      <c r="U1564" s="126"/>
      <c r="V1564" s="126"/>
      <c r="W1564" s="126"/>
      <c r="X1564" s="126"/>
    </row>
    <row r="1565" spans="1:24" ht="16.5" customHeight="1">
      <c r="A1565" s="126"/>
      <c r="B1565" s="126"/>
      <c r="C1565" s="126"/>
      <c r="D1565" s="126"/>
      <c r="E1565" s="126"/>
      <c r="F1565" s="126"/>
      <c r="G1565" s="126"/>
      <c r="H1565" s="126"/>
      <c r="I1565" s="126"/>
      <c r="J1565" s="126"/>
      <c r="K1565" s="126"/>
      <c r="L1565" s="126"/>
      <c r="M1565" s="126"/>
      <c r="N1565" s="126"/>
      <c r="O1565" s="126"/>
      <c r="P1565" s="126"/>
      <c r="Q1565" s="126"/>
      <c r="R1565" s="126"/>
      <c r="S1565" s="126"/>
      <c r="T1565" s="126"/>
      <c r="U1565" s="126"/>
      <c r="V1565" s="126"/>
      <c r="W1565" s="126"/>
      <c r="X1565" s="126"/>
    </row>
    <row r="1566" spans="1:24" ht="16.5" customHeight="1">
      <c r="A1566" s="126"/>
      <c r="B1566" s="126"/>
      <c r="C1566" s="126"/>
      <c r="D1566" s="126"/>
      <c r="E1566" s="126"/>
      <c r="F1566" s="126"/>
      <c r="G1566" s="126"/>
      <c r="H1566" s="126"/>
      <c r="I1566" s="126"/>
      <c r="J1566" s="126"/>
      <c r="K1566" s="126"/>
      <c r="L1566" s="126"/>
      <c r="M1566" s="126"/>
      <c r="N1566" s="126"/>
      <c r="O1566" s="126"/>
      <c r="P1566" s="126"/>
      <c r="Q1566" s="126"/>
      <c r="R1566" s="126"/>
      <c r="S1566" s="126"/>
      <c r="T1566" s="126"/>
      <c r="U1566" s="126"/>
      <c r="V1566" s="126"/>
      <c r="W1566" s="126"/>
      <c r="X1566" s="126"/>
    </row>
    <row r="1567" spans="1:24" ht="16.5" customHeight="1">
      <c r="A1567" s="126"/>
      <c r="B1567" s="126"/>
      <c r="C1567" s="126"/>
      <c r="D1567" s="126"/>
      <c r="E1567" s="126"/>
      <c r="F1567" s="126"/>
      <c r="G1567" s="126"/>
      <c r="H1567" s="126"/>
      <c r="I1567" s="126"/>
      <c r="J1567" s="126"/>
      <c r="K1567" s="126"/>
      <c r="L1567" s="126"/>
      <c r="M1567" s="126"/>
      <c r="N1567" s="126"/>
      <c r="O1567" s="126"/>
      <c r="P1567" s="126"/>
      <c r="Q1567" s="126"/>
      <c r="R1567" s="126"/>
      <c r="S1567" s="126"/>
      <c r="T1567" s="126"/>
      <c r="U1567" s="126"/>
      <c r="V1567" s="126"/>
      <c r="W1567" s="126"/>
      <c r="X1567" s="126"/>
    </row>
    <row r="1568" spans="1:24" ht="16.5" customHeight="1">
      <c r="A1568" s="126"/>
      <c r="B1568" s="126"/>
      <c r="C1568" s="126"/>
      <c r="D1568" s="126"/>
      <c r="E1568" s="126"/>
      <c r="F1568" s="126"/>
      <c r="G1568" s="126"/>
      <c r="H1568" s="126"/>
      <c r="I1568" s="126"/>
      <c r="J1568" s="126"/>
      <c r="K1568" s="126"/>
      <c r="L1568" s="126"/>
      <c r="M1568" s="126"/>
      <c r="N1568" s="126"/>
      <c r="O1568" s="126"/>
      <c r="P1568" s="126"/>
      <c r="Q1568" s="126"/>
      <c r="R1568" s="126"/>
      <c r="S1568" s="126"/>
      <c r="T1568" s="126"/>
      <c r="U1568" s="126"/>
      <c r="V1568" s="126"/>
      <c r="W1568" s="126"/>
      <c r="X1568" s="126"/>
    </row>
    <row r="1569" spans="1:24" ht="16.5" customHeight="1">
      <c r="A1569" s="122" t="s">
        <v>89</v>
      </c>
      <c r="B1569" s="271" t="s">
        <v>90</v>
      </c>
      <c r="C1569" s="271"/>
      <c r="D1569" s="126"/>
      <c r="E1569" s="126"/>
      <c r="F1569" s="126"/>
      <c r="G1569" s="126"/>
      <c r="H1569" s="126"/>
      <c r="I1569" s="126"/>
      <c r="J1569" s="126"/>
      <c r="K1569" s="126"/>
      <c r="L1569" s="126"/>
      <c r="M1569" s="126"/>
      <c r="N1569" s="126"/>
      <c r="O1569" s="126"/>
      <c r="P1569" s="126"/>
      <c r="Q1569" s="126"/>
      <c r="R1569" s="126"/>
      <c r="S1569" s="126"/>
      <c r="T1569" s="126"/>
      <c r="U1569" s="126"/>
      <c r="V1569" s="126"/>
      <c r="W1569" s="126"/>
      <c r="X1569" s="126"/>
    </row>
    <row r="1570" spans="1:24" ht="16.5" customHeight="1">
      <c r="A1570" s="79">
        <v>1</v>
      </c>
      <c r="B1570" s="81" t="s">
        <v>91</v>
      </c>
      <c r="C1570" s="81"/>
      <c r="D1570" s="156"/>
      <c r="E1570" s="156"/>
      <c r="F1570" s="156"/>
      <c r="G1570" s="156"/>
      <c r="H1570" s="156"/>
      <c r="I1570" s="156"/>
      <c r="J1570" s="156"/>
      <c r="K1570" s="156"/>
      <c r="L1570" s="156"/>
      <c r="M1570" s="156"/>
      <c r="N1570" s="156"/>
      <c r="O1570" s="156"/>
      <c r="P1570" s="156"/>
      <c r="Q1570" s="156"/>
      <c r="R1570" s="156"/>
      <c r="S1570" s="156"/>
      <c r="T1570" s="156"/>
      <c r="U1570" s="156"/>
      <c r="V1570" s="156"/>
      <c r="W1570" s="156"/>
      <c r="X1570" s="88"/>
    </row>
    <row r="1571" spans="1:24" ht="16.5" customHeight="1">
      <c r="A1571" s="118"/>
      <c r="B1571" s="77" t="s">
        <v>92</v>
      </c>
      <c r="C1571" s="100" t="s">
        <v>93</v>
      </c>
      <c r="D1571" s="65">
        <f t="shared" ref="D1571:F1578" si="1874">SUM(E1456)</f>
        <v>71000</v>
      </c>
      <c r="E1571" s="64">
        <v>71000</v>
      </c>
      <c r="F1571" s="65">
        <f t="shared" si="1874"/>
        <v>71000</v>
      </c>
      <c r="G1571" s="64">
        <v>71000</v>
      </c>
      <c r="H1571" s="65">
        <f t="shared" ref="H1571" si="1875">SUM(I1456)</f>
        <v>71000</v>
      </c>
      <c r="I1571" s="64">
        <v>71000</v>
      </c>
      <c r="J1571" s="65">
        <f t="shared" ref="J1571" si="1876">SUM(K1456)</f>
        <v>71000</v>
      </c>
      <c r="K1571" s="64">
        <v>71000</v>
      </c>
      <c r="L1571" s="65">
        <f t="shared" ref="L1571" si="1877">SUM(M1456)</f>
        <v>71000</v>
      </c>
      <c r="M1571" s="64">
        <v>71000</v>
      </c>
      <c r="N1571" s="65">
        <f t="shared" ref="N1571" si="1878">SUM(O1456)</f>
        <v>71000</v>
      </c>
      <c r="O1571" s="64">
        <v>71000</v>
      </c>
      <c r="P1571" s="65">
        <f t="shared" ref="P1571" si="1879">SUM(Q1456)</f>
        <v>71000</v>
      </c>
      <c r="Q1571" s="64">
        <v>71000</v>
      </c>
      <c r="R1571" s="65">
        <f t="shared" ref="R1571" si="1880">SUM(S1456)</f>
        <v>71000</v>
      </c>
      <c r="S1571" s="66">
        <f t="shared" ref="S1571:S1578" si="1881">SUM(E1571+G1571+I1571+K1571+M1571+O1571+Q1571)/7</f>
        <v>71000</v>
      </c>
      <c r="T1571" s="67">
        <f t="shared" ref="T1571:T1578" si="1882">SUM(S1571-R1571)</f>
        <v>0</v>
      </c>
      <c r="U1571" s="68">
        <f t="shared" ref="U1571:U1578" si="1883">AVERAGE(S1571-R1571)/R1571</f>
        <v>0</v>
      </c>
      <c r="V1571" s="69">
        <f t="shared" ref="V1571:V1578" si="1884">MAX(E1571,G1571,I1571,K1571,M1571,O1571,Q1571)</f>
        <v>71000</v>
      </c>
      <c r="W1571" s="70">
        <f t="shared" ref="W1571:W1578" si="1885">MIN(E1571,G1571,I1571,K1571,M1571,O1571,Q1571)</f>
        <v>71000</v>
      </c>
      <c r="X1571" s="95"/>
    </row>
    <row r="1572" spans="1:24" ht="16.5" customHeight="1">
      <c r="A1572" s="119"/>
      <c r="B1572" s="78" t="s">
        <v>94</v>
      </c>
      <c r="C1572" s="120" t="s">
        <v>93</v>
      </c>
      <c r="D1572" s="65">
        <f t="shared" si="1874"/>
        <v>56500</v>
      </c>
      <c r="E1572" s="64">
        <v>56500</v>
      </c>
      <c r="F1572" s="65">
        <f t="shared" si="1874"/>
        <v>56500</v>
      </c>
      <c r="G1572" s="64">
        <v>56500</v>
      </c>
      <c r="H1572" s="65">
        <f t="shared" ref="H1572" si="1886">SUM(I1457)</f>
        <v>56500</v>
      </c>
      <c r="I1572" s="64">
        <v>56500</v>
      </c>
      <c r="J1572" s="65">
        <f t="shared" ref="J1572" si="1887">SUM(K1457)</f>
        <v>56500</v>
      </c>
      <c r="K1572" s="64">
        <v>56500</v>
      </c>
      <c r="L1572" s="65">
        <f t="shared" ref="L1572" si="1888">SUM(M1457)</f>
        <v>56500</v>
      </c>
      <c r="M1572" s="64">
        <v>56500</v>
      </c>
      <c r="N1572" s="65">
        <f t="shared" ref="N1572" si="1889">SUM(O1457)</f>
        <v>56500</v>
      </c>
      <c r="O1572" s="64">
        <v>56500</v>
      </c>
      <c r="P1572" s="65">
        <f t="shared" ref="P1572" si="1890">SUM(Q1457)</f>
        <v>56500</v>
      </c>
      <c r="Q1572" s="64">
        <v>56500</v>
      </c>
      <c r="R1572" s="65">
        <f t="shared" ref="R1572" si="1891">SUM(S1457)</f>
        <v>56500</v>
      </c>
      <c r="S1572" s="66">
        <f t="shared" si="1881"/>
        <v>56500</v>
      </c>
      <c r="T1572" s="71">
        <f t="shared" si="1882"/>
        <v>0</v>
      </c>
      <c r="U1572" s="72">
        <f t="shared" si="1883"/>
        <v>0</v>
      </c>
      <c r="V1572" s="73">
        <f t="shared" si="1884"/>
        <v>56500</v>
      </c>
      <c r="W1572" s="74">
        <f t="shared" si="1885"/>
        <v>56500</v>
      </c>
      <c r="X1572" s="79"/>
    </row>
    <row r="1573" spans="1:24" ht="16.5" customHeight="1">
      <c r="A1573" s="79"/>
      <c r="B1573" s="79" t="s">
        <v>95</v>
      </c>
      <c r="C1573" s="100" t="s">
        <v>93</v>
      </c>
      <c r="D1573" s="65">
        <f t="shared" si="1874"/>
        <v>69000</v>
      </c>
      <c r="E1573" s="64">
        <v>69000</v>
      </c>
      <c r="F1573" s="65">
        <f t="shared" si="1874"/>
        <v>69000</v>
      </c>
      <c r="G1573" s="64">
        <v>69000</v>
      </c>
      <c r="H1573" s="65">
        <f t="shared" ref="H1573" si="1892">SUM(I1458)</f>
        <v>69000</v>
      </c>
      <c r="I1573" s="64">
        <v>69000</v>
      </c>
      <c r="J1573" s="65">
        <f t="shared" ref="J1573" si="1893">SUM(K1458)</f>
        <v>69000</v>
      </c>
      <c r="K1573" s="64">
        <v>69000</v>
      </c>
      <c r="L1573" s="65">
        <f t="shared" ref="L1573" si="1894">SUM(M1458)</f>
        <v>69000</v>
      </c>
      <c r="M1573" s="64">
        <v>69000</v>
      </c>
      <c r="N1573" s="65">
        <f t="shared" ref="N1573" si="1895">SUM(O1458)</f>
        <v>69000</v>
      </c>
      <c r="O1573" s="64">
        <v>69000</v>
      </c>
      <c r="P1573" s="65">
        <f t="shared" ref="P1573" si="1896">SUM(Q1458)</f>
        <v>69000</v>
      </c>
      <c r="Q1573" s="64">
        <v>69000</v>
      </c>
      <c r="R1573" s="65">
        <f t="shared" ref="R1573" si="1897">SUM(S1458)</f>
        <v>69000</v>
      </c>
      <c r="S1573" s="66">
        <f t="shared" si="1881"/>
        <v>69000</v>
      </c>
      <c r="T1573" s="75">
        <f t="shared" si="1882"/>
        <v>0</v>
      </c>
      <c r="U1573" s="76">
        <f t="shared" si="1883"/>
        <v>0</v>
      </c>
      <c r="V1573" s="73">
        <f t="shared" si="1884"/>
        <v>69000</v>
      </c>
      <c r="W1573" s="74">
        <f t="shared" si="1885"/>
        <v>69000</v>
      </c>
      <c r="X1573" s="79"/>
    </row>
    <row r="1574" spans="1:24" ht="16.5" customHeight="1">
      <c r="A1574" s="79"/>
      <c r="B1574" s="79" t="s">
        <v>96</v>
      </c>
      <c r="C1574" s="120" t="s">
        <v>93</v>
      </c>
      <c r="D1574" s="65">
        <f t="shared" si="1874"/>
        <v>58000</v>
      </c>
      <c r="E1574" s="64">
        <v>58000</v>
      </c>
      <c r="F1574" s="65">
        <f t="shared" si="1874"/>
        <v>58000</v>
      </c>
      <c r="G1574" s="64">
        <v>58000</v>
      </c>
      <c r="H1574" s="65">
        <f t="shared" ref="H1574" si="1898">SUM(I1459)</f>
        <v>58000</v>
      </c>
      <c r="I1574" s="64">
        <v>58000</v>
      </c>
      <c r="J1574" s="65">
        <f t="shared" ref="J1574" si="1899">SUM(K1459)</f>
        <v>58000</v>
      </c>
      <c r="K1574" s="64">
        <v>58000</v>
      </c>
      <c r="L1574" s="65">
        <f t="shared" ref="L1574" si="1900">SUM(M1459)</f>
        <v>58000</v>
      </c>
      <c r="M1574" s="64">
        <v>58000</v>
      </c>
      <c r="N1574" s="65">
        <f t="shared" ref="N1574" si="1901">SUM(O1459)</f>
        <v>58000</v>
      </c>
      <c r="O1574" s="64">
        <v>58000</v>
      </c>
      <c r="P1574" s="65">
        <f t="shared" ref="P1574" si="1902">SUM(Q1459)</f>
        <v>58000</v>
      </c>
      <c r="Q1574" s="64">
        <v>58000</v>
      </c>
      <c r="R1574" s="65">
        <f t="shared" ref="R1574" si="1903">SUM(S1459)</f>
        <v>58000</v>
      </c>
      <c r="S1574" s="66">
        <f t="shared" si="1881"/>
        <v>58000</v>
      </c>
      <c r="T1574" s="71">
        <f t="shared" si="1882"/>
        <v>0</v>
      </c>
      <c r="U1574" s="72">
        <f t="shared" si="1883"/>
        <v>0</v>
      </c>
      <c r="V1574" s="73">
        <f t="shared" si="1884"/>
        <v>58000</v>
      </c>
      <c r="W1574" s="74">
        <f t="shared" si="1885"/>
        <v>58000</v>
      </c>
      <c r="X1574" s="79"/>
    </row>
    <row r="1575" spans="1:24" ht="16.5" customHeight="1">
      <c r="A1575" s="79"/>
      <c r="B1575" s="79" t="s">
        <v>97</v>
      </c>
      <c r="C1575" s="120" t="s">
        <v>93</v>
      </c>
      <c r="D1575" s="65">
        <f t="shared" si="1874"/>
        <v>67000</v>
      </c>
      <c r="E1575" s="64">
        <v>67000</v>
      </c>
      <c r="F1575" s="65">
        <f t="shared" si="1874"/>
        <v>67000</v>
      </c>
      <c r="G1575" s="64">
        <v>67000</v>
      </c>
      <c r="H1575" s="65">
        <f t="shared" ref="H1575" si="1904">SUM(I1460)</f>
        <v>67000</v>
      </c>
      <c r="I1575" s="64">
        <v>67000</v>
      </c>
      <c r="J1575" s="65">
        <f t="shared" ref="J1575" si="1905">SUM(K1460)</f>
        <v>67000</v>
      </c>
      <c r="K1575" s="64">
        <v>67000</v>
      </c>
      <c r="L1575" s="65">
        <f t="shared" ref="L1575" si="1906">SUM(M1460)</f>
        <v>67000</v>
      </c>
      <c r="M1575" s="64">
        <v>67000</v>
      </c>
      <c r="N1575" s="65">
        <f t="shared" ref="N1575" si="1907">SUM(O1460)</f>
        <v>67000</v>
      </c>
      <c r="O1575" s="64">
        <v>67000</v>
      </c>
      <c r="P1575" s="65">
        <f t="shared" ref="P1575" si="1908">SUM(Q1460)</f>
        <v>67000</v>
      </c>
      <c r="Q1575" s="64">
        <v>67000</v>
      </c>
      <c r="R1575" s="65">
        <f t="shared" ref="R1575" si="1909">SUM(S1460)</f>
        <v>67000</v>
      </c>
      <c r="S1575" s="66">
        <f t="shared" si="1881"/>
        <v>67000</v>
      </c>
      <c r="T1575" s="71">
        <f t="shared" si="1882"/>
        <v>0</v>
      </c>
      <c r="U1575" s="72">
        <f t="shared" si="1883"/>
        <v>0</v>
      </c>
      <c r="V1575" s="73">
        <f t="shared" si="1884"/>
        <v>67000</v>
      </c>
      <c r="W1575" s="74">
        <f t="shared" si="1885"/>
        <v>67000</v>
      </c>
      <c r="X1575" s="79"/>
    </row>
    <row r="1576" spans="1:24" ht="16.5" customHeight="1">
      <c r="A1576" s="79"/>
      <c r="B1576" s="79" t="s">
        <v>98</v>
      </c>
      <c r="C1576" s="120" t="s">
        <v>93</v>
      </c>
      <c r="D1576" s="65">
        <f t="shared" si="1874"/>
        <v>56000</v>
      </c>
      <c r="E1576" s="64">
        <v>56000</v>
      </c>
      <c r="F1576" s="65">
        <f t="shared" si="1874"/>
        <v>56000</v>
      </c>
      <c r="G1576" s="64">
        <v>56000</v>
      </c>
      <c r="H1576" s="65">
        <f t="shared" ref="H1576" si="1910">SUM(I1461)</f>
        <v>56000</v>
      </c>
      <c r="I1576" s="64">
        <v>56000</v>
      </c>
      <c r="J1576" s="65">
        <f t="shared" ref="J1576" si="1911">SUM(K1461)</f>
        <v>56000</v>
      </c>
      <c r="K1576" s="64">
        <v>56000</v>
      </c>
      <c r="L1576" s="65">
        <f t="shared" ref="L1576" si="1912">SUM(M1461)</f>
        <v>56000</v>
      </c>
      <c r="M1576" s="64">
        <v>56000</v>
      </c>
      <c r="N1576" s="65">
        <f t="shared" ref="N1576" si="1913">SUM(O1461)</f>
        <v>56000</v>
      </c>
      <c r="O1576" s="64">
        <v>56000</v>
      </c>
      <c r="P1576" s="65">
        <f t="shared" ref="P1576" si="1914">SUM(Q1461)</f>
        <v>56000</v>
      </c>
      <c r="Q1576" s="64">
        <v>56000</v>
      </c>
      <c r="R1576" s="65">
        <f t="shared" ref="R1576" si="1915">SUM(S1461)</f>
        <v>56000</v>
      </c>
      <c r="S1576" s="66">
        <f t="shared" si="1881"/>
        <v>56000</v>
      </c>
      <c r="T1576" s="71">
        <f t="shared" si="1882"/>
        <v>0</v>
      </c>
      <c r="U1576" s="72">
        <f t="shared" si="1883"/>
        <v>0</v>
      </c>
      <c r="V1576" s="73">
        <f t="shared" si="1884"/>
        <v>56000</v>
      </c>
      <c r="W1576" s="74">
        <f t="shared" si="1885"/>
        <v>56000</v>
      </c>
      <c r="X1576" s="79"/>
    </row>
    <row r="1577" spans="1:24" ht="16.5" customHeight="1">
      <c r="A1577" s="79"/>
      <c r="B1577" s="79" t="s">
        <v>99</v>
      </c>
      <c r="C1577" s="120" t="s">
        <v>93</v>
      </c>
      <c r="D1577" s="65">
        <f t="shared" si="1874"/>
        <v>58000</v>
      </c>
      <c r="E1577" s="64">
        <v>58000</v>
      </c>
      <c r="F1577" s="65">
        <f t="shared" si="1874"/>
        <v>58000</v>
      </c>
      <c r="G1577" s="64">
        <v>58000</v>
      </c>
      <c r="H1577" s="65">
        <f t="shared" ref="H1577" si="1916">SUM(I1462)</f>
        <v>58000</v>
      </c>
      <c r="I1577" s="64">
        <v>58000</v>
      </c>
      <c r="J1577" s="65">
        <f t="shared" ref="J1577" si="1917">SUM(K1462)</f>
        <v>58000</v>
      </c>
      <c r="K1577" s="64">
        <v>58000</v>
      </c>
      <c r="L1577" s="65">
        <f t="shared" ref="L1577" si="1918">SUM(M1462)</f>
        <v>58000</v>
      </c>
      <c r="M1577" s="64">
        <v>58000</v>
      </c>
      <c r="N1577" s="65">
        <f t="shared" ref="N1577" si="1919">SUM(O1462)</f>
        <v>58000</v>
      </c>
      <c r="O1577" s="64">
        <v>58000</v>
      </c>
      <c r="P1577" s="65">
        <f t="shared" ref="P1577" si="1920">SUM(Q1462)</f>
        <v>58000</v>
      </c>
      <c r="Q1577" s="64">
        <v>58000</v>
      </c>
      <c r="R1577" s="65">
        <f t="shared" ref="R1577" si="1921">SUM(S1462)</f>
        <v>58000</v>
      </c>
      <c r="S1577" s="66">
        <f t="shared" si="1881"/>
        <v>58000</v>
      </c>
      <c r="T1577" s="71">
        <f t="shared" si="1882"/>
        <v>0</v>
      </c>
      <c r="U1577" s="72">
        <f t="shared" si="1883"/>
        <v>0</v>
      </c>
      <c r="V1577" s="73">
        <f t="shared" si="1884"/>
        <v>58000</v>
      </c>
      <c r="W1577" s="74">
        <f t="shared" si="1885"/>
        <v>58000</v>
      </c>
      <c r="X1577" s="79"/>
    </row>
    <row r="1578" spans="1:24" ht="16.5" customHeight="1">
      <c r="A1578" s="79"/>
      <c r="B1578" s="79" t="s">
        <v>100</v>
      </c>
      <c r="C1578" s="230" t="s">
        <v>93</v>
      </c>
      <c r="D1578" s="65">
        <f t="shared" si="1874"/>
        <v>46500</v>
      </c>
      <c r="E1578" s="64">
        <v>46500</v>
      </c>
      <c r="F1578" s="65">
        <f t="shared" si="1874"/>
        <v>46500</v>
      </c>
      <c r="G1578" s="64">
        <v>46500</v>
      </c>
      <c r="H1578" s="65">
        <f t="shared" ref="H1578" si="1922">SUM(I1463)</f>
        <v>46500</v>
      </c>
      <c r="I1578" s="64">
        <v>46500</v>
      </c>
      <c r="J1578" s="65">
        <f t="shared" ref="J1578" si="1923">SUM(K1463)</f>
        <v>46500</v>
      </c>
      <c r="K1578" s="64">
        <v>46500</v>
      </c>
      <c r="L1578" s="65">
        <f t="shared" ref="L1578" si="1924">SUM(M1463)</f>
        <v>46500</v>
      </c>
      <c r="M1578" s="64">
        <v>46500</v>
      </c>
      <c r="N1578" s="65">
        <f t="shared" ref="N1578" si="1925">SUM(O1463)</f>
        <v>46500</v>
      </c>
      <c r="O1578" s="64">
        <v>46500</v>
      </c>
      <c r="P1578" s="65">
        <f t="shared" ref="P1578" si="1926">SUM(Q1463)</f>
        <v>46500</v>
      </c>
      <c r="Q1578" s="64">
        <v>46500</v>
      </c>
      <c r="R1578" s="65">
        <f t="shared" ref="R1578" si="1927">SUM(S1463)</f>
        <v>46500</v>
      </c>
      <c r="S1578" s="66">
        <f t="shared" si="1881"/>
        <v>46500</v>
      </c>
      <c r="T1578" s="71">
        <f t="shared" si="1882"/>
        <v>0</v>
      </c>
      <c r="U1578" s="72">
        <f t="shared" si="1883"/>
        <v>0</v>
      </c>
      <c r="V1578" s="73">
        <f t="shared" si="1884"/>
        <v>46500</v>
      </c>
      <c r="W1578" s="74">
        <f t="shared" si="1885"/>
        <v>46500</v>
      </c>
      <c r="X1578" s="80"/>
    </row>
    <row r="1579" spans="1:24" ht="16.5" customHeight="1">
      <c r="A1579" s="79">
        <v>2</v>
      </c>
      <c r="B1579" s="81" t="s">
        <v>101</v>
      </c>
      <c r="C1579" s="82"/>
      <c r="D1579" s="83"/>
      <c r="E1579" s="83"/>
      <c r="F1579" s="83"/>
      <c r="G1579" s="83"/>
      <c r="H1579" s="83"/>
      <c r="I1579" s="83"/>
      <c r="J1579" s="83"/>
      <c r="K1579" s="83"/>
      <c r="L1579" s="83"/>
      <c r="M1579" s="83"/>
      <c r="N1579" s="83"/>
      <c r="O1579" s="83"/>
      <c r="P1579" s="83"/>
      <c r="Q1579" s="83"/>
      <c r="R1579" s="83"/>
      <c r="S1579" s="83"/>
      <c r="T1579" s="84"/>
      <c r="U1579" s="85"/>
      <c r="V1579" s="86"/>
      <c r="W1579" s="87"/>
      <c r="X1579" s="88"/>
    </row>
    <row r="1580" spans="1:24" ht="16.5" customHeight="1">
      <c r="A1580" s="79"/>
      <c r="B1580" s="79" t="s">
        <v>102</v>
      </c>
      <c r="C1580" s="217" t="s">
        <v>38</v>
      </c>
      <c r="D1580" s="65">
        <f t="shared" ref="D1580:F1584" si="1928">SUM(E1465)</f>
        <v>9000</v>
      </c>
      <c r="E1580" s="64">
        <v>9000</v>
      </c>
      <c r="F1580" s="65">
        <f t="shared" si="1928"/>
        <v>9000</v>
      </c>
      <c r="G1580" s="64">
        <v>9000</v>
      </c>
      <c r="H1580" s="65">
        <f t="shared" ref="H1580" si="1929">SUM(I1465)</f>
        <v>9000</v>
      </c>
      <c r="I1580" s="64">
        <v>9000</v>
      </c>
      <c r="J1580" s="65">
        <f t="shared" ref="J1580" si="1930">SUM(K1465)</f>
        <v>9000</v>
      </c>
      <c r="K1580" s="64">
        <v>9000</v>
      </c>
      <c r="L1580" s="65">
        <f t="shared" ref="L1580" si="1931">SUM(M1465)</f>
        <v>9000</v>
      </c>
      <c r="M1580" s="64">
        <v>9000</v>
      </c>
      <c r="N1580" s="65">
        <f t="shared" ref="N1580" si="1932">SUM(O1465)</f>
        <v>9000</v>
      </c>
      <c r="O1580" s="64">
        <v>9000</v>
      </c>
      <c r="P1580" s="65">
        <f t="shared" ref="P1580" si="1933">SUM(Q1465)</f>
        <v>9000</v>
      </c>
      <c r="Q1580" s="64">
        <v>9000</v>
      </c>
      <c r="R1580" s="65">
        <f t="shared" ref="R1580" si="1934">SUM(S1465)</f>
        <v>9000</v>
      </c>
      <c r="S1580" s="66">
        <f t="shared" ref="S1580:S1584" si="1935">SUM(E1580+G1580+I1580+K1580+M1580+O1580+Q1580)/7</f>
        <v>9000</v>
      </c>
      <c r="T1580" s="67">
        <f>SUM(S1580-R1580)</f>
        <v>0</v>
      </c>
      <c r="U1580" s="68">
        <f>AVERAGE(S1580-R1580)/R1580</f>
        <v>0</v>
      </c>
      <c r="V1580" s="89">
        <f>MAX(E1580,G1580,I1580,K1580,M1580,O1580,Q1580)</f>
        <v>9000</v>
      </c>
      <c r="W1580" s="90">
        <f>MIN(E1580,G1580,I1580,K1580,M1580,O1580,Q1580)</f>
        <v>9000</v>
      </c>
      <c r="X1580" s="114"/>
    </row>
    <row r="1581" spans="1:24" ht="16.5" customHeight="1">
      <c r="A1581" s="79"/>
      <c r="B1581" s="91" t="s">
        <v>103</v>
      </c>
      <c r="C1581" s="242" t="s">
        <v>38</v>
      </c>
      <c r="D1581" s="65">
        <f t="shared" si="1928"/>
        <v>12000</v>
      </c>
      <c r="E1581" s="64">
        <v>12000</v>
      </c>
      <c r="F1581" s="65">
        <f t="shared" si="1928"/>
        <v>12000</v>
      </c>
      <c r="G1581" s="64">
        <v>12000</v>
      </c>
      <c r="H1581" s="65">
        <f t="shared" ref="H1581" si="1936">SUM(I1466)</f>
        <v>12000</v>
      </c>
      <c r="I1581" s="64">
        <v>12000</v>
      </c>
      <c r="J1581" s="65">
        <f t="shared" ref="J1581" si="1937">SUM(K1466)</f>
        <v>12000</v>
      </c>
      <c r="K1581" s="64">
        <v>12000</v>
      </c>
      <c r="L1581" s="65">
        <f t="shared" ref="L1581" si="1938">SUM(M1466)</f>
        <v>12000</v>
      </c>
      <c r="M1581" s="64">
        <v>12000</v>
      </c>
      <c r="N1581" s="65">
        <f t="shared" ref="N1581" si="1939">SUM(O1466)</f>
        <v>12000</v>
      </c>
      <c r="O1581" s="64">
        <v>12000</v>
      </c>
      <c r="P1581" s="65">
        <f t="shared" ref="P1581" si="1940">SUM(Q1466)</f>
        <v>12000</v>
      </c>
      <c r="Q1581" s="64">
        <v>12000</v>
      </c>
      <c r="R1581" s="65">
        <f t="shared" ref="R1581" si="1941">SUM(S1466)</f>
        <v>12000</v>
      </c>
      <c r="S1581" s="66">
        <f t="shared" si="1935"/>
        <v>12000</v>
      </c>
      <c r="T1581" s="71">
        <f>SUM(S1581-R1581)</f>
        <v>0</v>
      </c>
      <c r="U1581" s="72">
        <f>AVERAGE(S1581-R1581)/R1581</f>
        <v>0</v>
      </c>
      <c r="V1581" s="73">
        <f>MAX(E1581,G1581,I1581,K1581,M1581,O1581,Q1581)</f>
        <v>12000</v>
      </c>
      <c r="W1581" s="73">
        <f>MIN(E1581,G1581,I1581,K1581,M1581,O1581,Q1581)</f>
        <v>12000</v>
      </c>
      <c r="X1581" s="79"/>
    </row>
    <row r="1582" spans="1:24" ht="16.5" customHeight="1">
      <c r="A1582" s="121"/>
      <c r="B1582" s="77" t="s">
        <v>104</v>
      </c>
      <c r="C1582" s="100" t="s">
        <v>38</v>
      </c>
      <c r="D1582" s="65">
        <f t="shared" si="1928"/>
        <v>6000</v>
      </c>
      <c r="E1582" s="64">
        <v>6000</v>
      </c>
      <c r="F1582" s="65">
        <f t="shared" si="1928"/>
        <v>6000</v>
      </c>
      <c r="G1582" s="64">
        <v>6000</v>
      </c>
      <c r="H1582" s="65">
        <f t="shared" ref="H1582" si="1942">SUM(I1467)</f>
        <v>6000</v>
      </c>
      <c r="I1582" s="64">
        <v>6000</v>
      </c>
      <c r="J1582" s="65">
        <f t="shared" ref="J1582" si="1943">SUM(K1467)</f>
        <v>6000</v>
      </c>
      <c r="K1582" s="64">
        <v>6000</v>
      </c>
      <c r="L1582" s="65">
        <f t="shared" ref="L1582" si="1944">SUM(M1467)</f>
        <v>6000</v>
      </c>
      <c r="M1582" s="64">
        <v>6000</v>
      </c>
      <c r="N1582" s="65">
        <f t="shared" ref="N1582" si="1945">SUM(O1467)</f>
        <v>6000</v>
      </c>
      <c r="O1582" s="64">
        <v>6000</v>
      </c>
      <c r="P1582" s="65">
        <f t="shared" ref="P1582" si="1946">SUM(Q1467)</f>
        <v>6000</v>
      </c>
      <c r="Q1582" s="64">
        <v>6000</v>
      </c>
      <c r="R1582" s="65">
        <f t="shared" ref="R1582" si="1947">SUM(S1467)</f>
        <v>6000</v>
      </c>
      <c r="S1582" s="66">
        <f t="shared" si="1935"/>
        <v>6000</v>
      </c>
      <c r="T1582" s="92">
        <f>SUM(S1582-R1582)</f>
        <v>0</v>
      </c>
      <c r="U1582" s="93">
        <f>AVERAGE(S1582-R1582)/R1582</f>
        <v>0</v>
      </c>
      <c r="V1582" s="69">
        <f>MAX(E1582,G1582,I1582,K1582,M1582,O1582,Q1582)</f>
        <v>6000</v>
      </c>
      <c r="W1582" s="70">
        <f>MIN(E1582,G1582,I1582,K1582,M1582,O1582,Q1582)</f>
        <v>6000</v>
      </c>
      <c r="X1582" s="95"/>
    </row>
    <row r="1583" spans="1:24" ht="16.5" customHeight="1">
      <c r="A1583" s="79"/>
      <c r="B1583" s="91" t="s">
        <v>105</v>
      </c>
      <c r="C1583" s="242" t="s">
        <v>38</v>
      </c>
      <c r="D1583" s="65">
        <f t="shared" si="1928"/>
        <v>5000</v>
      </c>
      <c r="E1583" s="64">
        <v>5000</v>
      </c>
      <c r="F1583" s="65">
        <f t="shared" si="1928"/>
        <v>5000</v>
      </c>
      <c r="G1583" s="64">
        <v>5000</v>
      </c>
      <c r="H1583" s="65">
        <f t="shared" ref="H1583" si="1948">SUM(I1468)</f>
        <v>5000</v>
      </c>
      <c r="I1583" s="64">
        <v>5000</v>
      </c>
      <c r="J1583" s="65">
        <f t="shared" ref="J1583" si="1949">SUM(K1468)</f>
        <v>5000</v>
      </c>
      <c r="K1583" s="64">
        <v>5000</v>
      </c>
      <c r="L1583" s="65">
        <f t="shared" ref="L1583" si="1950">SUM(M1468)</f>
        <v>5000</v>
      </c>
      <c r="M1583" s="64">
        <v>5000</v>
      </c>
      <c r="N1583" s="65">
        <f t="shared" ref="N1583" si="1951">SUM(O1468)</f>
        <v>5000</v>
      </c>
      <c r="O1583" s="64">
        <v>5000</v>
      </c>
      <c r="P1583" s="65">
        <f t="shared" ref="P1583" si="1952">SUM(Q1468)</f>
        <v>5000</v>
      </c>
      <c r="Q1583" s="64">
        <v>5000</v>
      </c>
      <c r="R1583" s="65">
        <f t="shared" ref="R1583" si="1953">SUM(S1468)</f>
        <v>5000</v>
      </c>
      <c r="S1583" s="66">
        <f t="shared" si="1935"/>
        <v>5000</v>
      </c>
      <c r="T1583" s="71">
        <f>SUM(S1583-R1583)</f>
        <v>0</v>
      </c>
      <c r="U1583" s="72">
        <f>AVERAGE(S1583-R1583)/R1583</f>
        <v>0</v>
      </c>
      <c r="V1583" s="73">
        <f>MAX(E1583,G1583,I1583,K1583,M1583,O1583,Q1583)</f>
        <v>5000</v>
      </c>
      <c r="W1583" s="73">
        <f>MIN(E1583,G1583,I1583,K1583,M1583,O1583,Q1583)</f>
        <v>5000</v>
      </c>
      <c r="X1583" s="79"/>
    </row>
    <row r="1584" spans="1:24" ht="16.5" customHeight="1">
      <c r="A1584" s="79"/>
      <c r="B1584" s="91" t="s">
        <v>106</v>
      </c>
      <c r="C1584" s="242" t="s">
        <v>38</v>
      </c>
      <c r="D1584" s="65">
        <f t="shared" si="1928"/>
        <v>5000</v>
      </c>
      <c r="E1584" s="64">
        <v>5000</v>
      </c>
      <c r="F1584" s="65">
        <f t="shared" si="1928"/>
        <v>5000</v>
      </c>
      <c r="G1584" s="64">
        <v>5000</v>
      </c>
      <c r="H1584" s="65">
        <f t="shared" ref="H1584" si="1954">SUM(I1469)</f>
        <v>5000</v>
      </c>
      <c r="I1584" s="64">
        <v>5000</v>
      </c>
      <c r="J1584" s="65">
        <f t="shared" ref="J1584" si="1955">SUM(K1469)</f>
        <v>5000</v>
      </c>
      <c r="K1584" s="64">
        <v>5000</v>
      </c>
      <c r="L1584" s="65">
        <f t="shared" ref="L1584" si="1956">SUM(M1469)</f>
        <v>5000</v>
      </c>
      <c r="M1584" s="64">
        <v>5000</v>
      </c>
      <c r="N1584" s="65">
        <f t="shared" ref="N1584" si="1957">SUM(O1469)</f>
        <v>5000</v>
      </c>
      <c r="O1584" s="64">
        <v>5000</v>
      </c>
      <c r="P1584" s="65">
        <f t="shared" ref="P1584" si="1958">SUM(Q1469)</f>
        <v>5000</v>
      </c>
      <c r="Q1584" s="64">
        <v>5000</v>
      </c>
      <c r="R1584" s="65">
        <f t="shared" ref="R1584" si="1959">SUM(S1469)</f>
        <v>5000</v>
      </c>
      <c r="S1584" s="66">
        <f t="shared" si="1935"/>
        <v>5000</v>
      </c>
      <c r="T1584" s="71">
        <f>SUM(S1584-R1584)</f>
        <v>0</v>
      </c>
      <c r="U1584" s="72">
        <f>AVERAGE(S1584-R1584)/R1584</f>
        <v>0</v>
      </c>
      <c r="V1584" s="73">
        <f>MAX(E1584,G1584,I1584,K1584,M1584,O1584,Q1584)</f>
        <v>5000</v>
      </c>
      <c r="W1584" s="74">
        <f>MIN(E1584,G1584,I1584,K1584,M1584,O1584,Q1584)</f>
        <v>5000</v>
      </c>
      <c r="X1584" s="79"/>
    </row>
    <row r="1585" spans="1:24" ht="16.5" customHeight="1">
      <c r="A1585" s="79">
        <v>3</v>
      </c>
      <c r="B1585" s="81" t="s">
        <v>107</v>
      </c>
      <c r="C1585" s="82"/>
      <c r="D1585" s="83"/>
      <c r="E1585" s="83"/>
      <c r="F1585" s="83"/>
      <c r="G1585" s="83"/>
      <c r="H1585" s="83"/>
      <c r="I1585" s="83"/>
      <c r="J1585" s="83"/>
      <c r="K1585" s="83"/>
      <c r="L1585" s="83"/>
      <c r="M1585" s="83"/>
      <c r="N1585" s="83"/>
      <c r="O1585" s="83"/>
      <c r="P1585" s="83"/>
      <c r="Q1585" s="83"/>
      <c r="R1585" s="83"/>
      <c r="S1585" s="83"/>
      <c r="T1585" s="84"/>
      <c r="U1585" s="85"/>
      <c r="V1585" s="86"/>
      <c r="W1585" s="87"/>
      <c r="X1585" s="79"/>
    </row>
    <row r="1586" spans="1:24" ht="16.5" customHeight="1">
      <c r="A1586" s="79"/>
      <c r="B1586" s="79" t="s">
        <v>108</v>
      </c>
      <c r="C1586" s="82"/>
      <c r="D1586" s="83"/>
      <c r="E1586" s="83"/>
      <c r="F1586" s="83"/>
      <c r="G1586" s="83"/>
      <c r="H1586" s="83"/>
      <c r="I1586" s="83"/>
      <c r="J1586" s="83"/>
      <c r="K1586" s="83"/>
      <c r="L1586" s="83"/>
      <c r="M1586" s="83"/>
      <c r="N1586" s="83"/>
      <c r="O1586" s="83"/>
      <c r="P1586" s="83"/>
      <c r="Q1586" s="83"/>
      <c r="R1586" s="83"/>
      <c r="S1586" s="83"/>
      <c r="T1586" s="92"/>
      <c r="U1586" s="94"/>
      <c r="V1586" s="69"/>
      <c r="W1586" s="70"/>
      <c r="X1586" s="95"/>
    </row>
    <row r="1587" spans="1:24" ht="16.5" customHeight="1">
      <c r="A1587" s="79"/>
      <c r="B1587" s="91" t="s">
        <v>109</v>
      </c>
      <c r="C1587" s="242" t="s">
        <v>110</v>
      </c>
      <c r="D1587" s="65">
        <f t="shared" ref="D1587:F1588" si="1960">SUM(E1472)</f>
        <v>46000</v>
      </c>
      <c r="E1587" s="64">
        <v>46000</v>
      </c>
      <c r="F1587" s="65">
        <f t="shared" si="1960"/>
        <v>46000</v>
      </c>
      <c r="G1587" s="64">
        <v>46000</v>
      </c>
      <c r="H1587" s="65">
        <f t="shared" ref="H1587" si="1961">SUM(I1472)</f>
        <v>47500</v>
      </c>
      <c r="I1587" s="64">
        <v>47500</v>
      </c>
      <c r="J1587" s="65">
        <f t="shared" ref="J1587" si="1962">SUM(K1472)</f>
        <v>46000</v>
      </c>
      <c r="K1587" s="64">
        <v>46000</v>
      </c>
      <c r="L1587" s="65">
        <f t="shared" ref="L1587" si="1963">SUM(M1472)</f>
        <v>47500</v>
      </c>
      <c r="M1587" s="64">
        <v>47500</v>
      </c>
      <c r="N1587" s="65">
        <f t="shared" ref="N1587" si="1964">SUM(O1472)</f>
        <v>46000</v>
      </c>
      <c r="O1587" s="64">
        <v>46000</v>
      </c>
      <c r="P1587" s="65">
        <f t="shared" ref="P1587" si="1965">SUM(Q1472)</f>
        <v>47500</v>
      </c>
      <c r="Q1587" s="64">
        <v>47500</v>
      </c>
      <c r="R1587" s="65">
        <f t="shared" ref="R1587" si="1966">SUM(S1472)</f>
        <v>46642.857142857145</v>
      </c>
      <c r="S1587" s="66">
        <f t="shared" ref="S1587:S1588" si="1967">SUM(E1587+G1587+I1587+K1587+M1587+O1587+Q1587)/7</f>
        <v>46642.857142857145</v>
      </c>
      <c r="T1587" s="71">
        <f>SUM(S1587-R1587)</f>
        <v>0</v>
      </c>
      <c r="U1587" s="72">
        <f>AVERAGE(S1587-R1587)/R1587</f>
        <v>0</v>
      </c>
      <c r="V1587" s="73">
        <f>MAX(E1587,G1587,I1587,K1587,M1587,O1587,Q1587)</f>
        <v>47500</v>
      </c>
      <c r="W1587" s="73">
        <f>MIN(E1587,G1587,I1587,K1587,M1587,O1587,Q1587)</f>
        <v>46000</v>
      </c>
      <c r="X1587" s="79"/>
    </row>
    <row r="1588" spans="1:24" ht="16.5" customHeight="1">
      <c r="A1588" s="79"/>
      <c r="B1588" s="91" t="s">
        <v>111</v>
      </c>
      <c r="C1588" s="242" t="s">
        <v>110</v>
      </c>
      <c r="D1588" s="65">
        <f t="shared" si="1960"/>
        <v>75000</v>
      </c>
      <c r="E1588" s="64">
        <v>75000</v>
      </c>
      <c r="F1588" s="65">
        <f t="shared" si="1960"/>
        <v>75000</v>
      </c>
      <c r="G1588" s="64">
        <v>75000</v>
      </c>
      <c r="H1588" s="65">
        <f t="shared" ref="H1588" si="1968">SUM(I1473)</f>
        <v>75000</v>
      </c>
      <c r="I1588" s="64">
        <v>75000</v>
      </c>
      <c r="J1588" s="65">
        <f t="shared" ref="J1588" si="1969">SUM(K1473)</f>
        <v>75000</v>
      </c>
      <c r="K1588" s="64">
        <v>75000</v>
      </c>
      <c r="L1588" s="65">
        <f t="shared" ref="L1588" si="1970">SUM(M1473)</f>
        <v>75000</v>
      </c>
      <c r="M1588" s="64">
        <v>75000</v>
      </c>
      <c r="N1588" s="65">
        <f t="shared" ref="N1588" si="1971">SUM(O1473)</f>
        <v>75000</v>
      </c>
      <c r="O1588" s="64">
        <v>75000</v>
      </c>
      <c r="P1588" s="65">
        <f t="shared" ref="P1588" si="1972">SUM(Q1473)</f>
        <v>75000</v>
      </c>
      <c r="Q1588" s="64">
        <v>75000</v>
      </c>
      <c r="R1588" s="65">
        <f t="shared" ref="R1588" si="1973">SUM(S1473)</f>
        <v>75000</v>
      </c>
      <c r="S1588" s="66">
        <f t="shared" si="1967"/>
        <v>75000</v>
      </c>
      <c r="T1588" s="71">
        <f>SUM(S1588-R1588)</f>
        <v>0</v>
      </c>
      <c r="U1588" s="72">
        <f>AVERAGE(S1588-R1588)/R1588</f>
        <v>0</v>
      </c>
      <c r="V1588" s="73">
        <f>MAX(E1588,G1588,I1588,K1588,M1588,O1588,Q1588)</f>
        <v>75000</v>
      </c>
      <c r="W1588" s="73">
        <f>MIN(E1588,G1588,I1588,K1588,M1588,O1588,Q1588)</f>
        <v>75000</v>
      </c>
      <c r="X1588" s="79"/>
    </row>
    <row r="1589" spans="1:24" ht="16.5" customHeight="1">
      <c r="A1589" s="79"/>
      <c r="B1589" s="79" t="s">
        <v>112</v>
      </c>
      <c r="C1589" s="82"/>
      <c r="D1589" s="83"/>
      <c r="E1589" s="83"/>
      <c r="F1589" s="83"/>
      <c r="G1589" s="83"/>
      <c r="H1589" s="83"/>
      <c r="I1589" s="83"/>
      <c r="J1589" s="83"/>
      <c r="K1589" s="83"/>
      <c r="L1589" s="83"/>
      <c r="M1589" s="83"/>
      <c r="N1589" s="83"/>
      <c r="O1589" s="83"/>
      <c r="P1589" s="83"/>
      <c r="Q1589" s="83"/>
      <c r="R1589" s="83"/>
      <c r="S1589" s="83"/>
      <c r="T1589" s="71"/>
      <c r="U1589" s="72"/>
      <c r="V1589" s="73"/>
      <c r="W1589" s="73"/>
      <c r="X1589" s="79"/>
    </row>
    <row r="1590" spans="1:24" ht="16.5" customHeight="1">
      <c r="A1590" s="79"/>
      <c r="B1590" s="91" t="s">
        <v>109</v>
      </c>
      <c r="C1590" s="242" t="s">
        <v>110</v>
      </c>
      <c r="D1590" s="65">
        <f t="shared" ref="D1590:F1591" si="1974">SUM(E1475)</f>
        <v>28000</v>
      </c>
      <c r="E1590" s="64">
        <v>28000</v>
      </c>
      <c r="F1590" s="65">
        <f t="shared" si="1974"/>
        <v>30000</v>
      </c>
      <c r="G1590" s="64">
        <v>30000</v>
      </c>
      <c r="H1590" s="65">
        <f t="shared" ref="H1590" si="1975">SUM(I1475)</f>
        <v>37500</v>
      </c>
      <c r="I1590" s="64">
        <v>37500</v>
      </c>
      <c r="J1590" s="65">
        <f t="shared" ref="J1590" si="1976">SUM(K1475)</f>
        <v>30000</v>
      </c>
      <c r="K1590" s="64">
        <v>30000</v>
      </c>
      <c r="L1590" s="65">
        <f t="shared" ref="L1590" si="1977">SUM(M1475)</f>
        <v>37500</v>
      </c>
      <c r="M1590" s="64">
        <v>37500</v>
      </c>
      <c r="N1590" s="65">
        <f t="shared" ref="N1590" si="1978">SUM(O1475)</f>
        <v>30000</v>
      </c>
      <c r="O1590" s="64">
        <v>30000</v>
      </c>
      <c r="P1590" s="65">
        <f t="shared" ref="P1590" si="1979">SUM(Q1475)</f>
        <v>37500</v>
      </c>
      <c r="Q1590" s="64">
        <v>37500</v>
      </c>
      <c r="R1590" s="65">
        <f t="shared" ref="R1590" si="1980">SUM(S1475)</f>
        <v>32928.571428571428</v>
      </c>
      <c r="S1590" s="66">
        <f t="shared" ref="S1590:S1591" si="1981">SUM(E1590+G1590+I1590+K1590+M1590+O1590+Q1590)/7</f>
        <v>32928.571428571428</v>
      </c>
      <c r="T1590" s="71">
        <f>SUM(S1590-R1590)</f>
        <v>0</v>
      </c>
      <c r="U1590" s="72">
        <f>AVERAGE(S1590-R1590)/R1590</f>
        <v>0</v>
      </c>
      <c r="V1590" s="73">
        <f>MAX(E1590,G1590,I1590,K1590,M1590,O1590,Q1590)</f>
        <v>37500</v>
      </c>
      <c r="W1590" s="73">
        <f>MIN(E1590,G1590,I1590,K1590,M1590,O1590,Q1590)</f>
        <v>28000</v>
      </c>
      <c r="X1590" s="79"/>
    </row>
    <row r="1591" spans="1:24" ht="16.5" customHeight="1">
      <c r="A1591" s="79"/>
      <c r="B1591" s="91" t="s">
        <v>111</v>
      </c>
      <c r="C1591" s="242" t="s">
        <v>110</v>
      </c>
      <c r="D1591" s="65">
        <f t="shared" si="1974"/>
        <v>38000</v>
      </c>
      <c r="E1591" s="64">
        <v>38000</v>
      </c>
      <c r="F1591" s="65">
        <f t="shared" si="1974"/>
        <v>38000</v>
      </c>
      <c r="G1591" s="64">
        <v>38000</v>
      </c>
      <c r="H1591" s="65">
        <f t="shared" ref="H1591" si="1982">SUM(I1476)</f>
        <v>55000</v>
      </c>
      <c r="I1591" s="64">
        <v>55000</v>
      </c>
      <c r="J1591" s="65">
        <f t="shared" ref="J1591" si="1983">SUM(K1476)</f>
        <v>38000</v>
      </c>
      <c r="K1591" s="64">
        <v>38000</v>
      </c>
      <c r="L1591" s="65">
        <f t="shared" ref="L1591" si="1984">SUM(M1476)</f>
        <v>55000</v>
      </c>
      <c r="M1591" s="64">
        <v>55000</v>
      </c>
      <c r="N1591" s="65">
        <f t="shared" ref="N1591" si="1985">SUM(O1476)</f>
        <v>38000</v>
      </c>
      <c r="O1591" s="64">
        <v>38000</v>
      </c>
      <c r="P1591" s="65">
        <f t="shared" ref="P1591" si="1986">SUM(Q1476)</f>
        <v>55000</v>
      </c>
      <c r="Q1591" s="64">
        <v>55000</v>
      </c>
      <c r="R1591" s="65">
        <f t="shared" ref="R1591" si="1987">SUM(S1476)</f>
        <v>45285.714285714283</v>
      </c>
      <c r="S1591" s="66">
        <f t="shared" si="1981"/>
        <v>45285.714285714283</v>
      </c>
      <c r="T1591" s="71">
        <f>SUM(S1591-R1591)</f>
        <v>0</v>
      </c>
      <c r="U1591" s="72">
        <f>AVERAGE(S1591-R1591)/R1591</f>
        <v>0</v>
      </c>
      <c r="V1591" s="73">
        <f>MAX(E1591,G1591,I1591,K1591,M1591,O1591,Q1591)</f>
        <v>55000</v>
      </c>
      <c r="W1591" s="73">
        <f>MIN(E1591,G1591,I1591,K1591,M1591,O1591,Q1591)</f>
        <v>38000</v>
      </c>
      <c r="X1591" s="80"/>
    </row>
    <row r="1592" spans="1:24" ht="16.5" customHeight="1">
      <c r="A1592" s="79">
        <v>4</v>
      </c>
      <c r="B1592" s="81" t="s">
        <v>113</v>
      </c>
      <c r="C1592" s="82"/>
      <c r="D1592" s="83"/>
      <c r="E1592" s="83"/>
      <c r="F1592" s="83"/>
      <c r="G1592" s="83"/>
      <c r="H1592" s="83"/>
      <c r="I1592" s="83"/>
      <c r="J1592" s="83"/>
      <c r="K1592" s="83"/>
      <c r="L1592" s="83"/>
      <c r="M1592" s="83"/>
      <c r="N1592" s="83"/>
      <c r="O1592" s="83"/>
      <c r="P1592" s="83"/>
      <c r="Q1592" s="83"/>
      <c r="R1592" s="83"/>
      <c r="S1592" s="83"/>
      <c r="T1592" s="71"/>
      <c r="U1592" s="72"/>
      <c r="V1592" s="73"/>
      <c r="W1592" s="73"/>
      <c r="X1592" s="88"/>
    </row>
    <row r="1593" spans="1:24" ht="16.5" customHeight="1">
      <c r="A1593" s="79"/>
      <c r="B1593" s="79" t="s">
        <v>114</v>
      </c>
      <c r="C1593" s="217" t="s">
        <v>115</v>
      </c>
      <c r="D1593" s="65">
        <f t="shared" ref="D1593:F1596" si="1988">SUM(E1478)</f>
        <v>22000</v>
      </c>
      <c r="E1593" s="64">
        <v>22000</v>
      </c>
      <c r="F1593" s="65">
        <f t="shared" si="1988"/>
        <v>20000</v>
      </c>
      <c r="G1593" s="64">
        <v>20000</v>
      </c>
      <c r="H1593" s="65">
        <f t="shared" ref="H1593" si="1989">SUM(I1478)</f>
        <v>21000</v>
      </c>
      <c r="I1593" s="64">
        <v>21000</v>
      </c>
      <c r="J1593" s="65">
        <f t="shared" ref="J1593" si="1990">SUM(K1478)</f>
        <v>20000</v>
      </c>
      <c r="K1593" s="64">
        <v>20000</v>
      </c>
      <c r="L1593" s="65">
        <f t="shared" ref="L1593" si="1991">SUM(M1478)</f>
        <v>21000</v>
      </c>
      <c r="M1593" s="64">
        <v>21000</v>
      </c>
      <c r="N1593" s="65">
        <f t="shared" ref="N1593" si="1992">SUM(O1478)</f>
        <v>20000</v>
      </c>
      <c r="O1593" s="64">
        <v>20000</v>
      </c>
      <c r="P1593" s="65">
        <f t="shared" ref="P1593" si="1993">SUM(Q1478)</f>
        <v>21000</v>
      </c>
      <c r="Q1593" s="64">
        <v>21000</v>
      </c>
      <c r="R1593" s="65">
        <f t="shared" ref="R1593" si="1994">SUM(S1478)</f>
        <v>20714.285714285714</v>
      </c>
      <c r="S1593" s="66">
        <f t="shared" ref="S1593:S1596" si="1995">SUM(E1593+G1593+I1593+K1593+M1593+O1593+Q1593)/7</f>
        <v>20714.285714285714</v>
      </c>
      <c r="T1593" s="71">
        <f>SUM(S1593-R1593)</f>
        <v>0</v>
      </c>
      <c r="U1593" s="72">
        <f>AVERAGE(S1593-R1593)/R1593</f>
        <v>0</v>
      </c>
      <c r="V1593" s="73">
        <f>MAX(E1593,G1593,I1593,K1593,M1593,O1593,Q1593)</f>
        <v>22000</v>
      </c>
      <c r="W1593" s="73">
        <f>MIN(E1593,G1593,I1593,K1593,M1593,O1593,Q1593)</f>
        <v>20000</v>
      </c>
      <c r="X1593" s="95"/>
    </row>
    <row r="1594" spans="1:24" ht="16.5" customHeight="1">
      <c r="A1594" s="79"/>
      <c r="B1594" s="91" t="s">
        <v>116</v>
      </c>
      <c r="C1594" s="217" t="s">
        <v>115</v>
      </c>
      <c r="D1594" s="65">
        <f t="shared" si="1988"/>
        <v>36000</v>
      </c>
      <c r="E1594" s="64">
        <v>36000</v>
      </c>
      <c r="F1594" s="65">
        <f t="shared" si="1988"/>
        <v>31000</v>
      </c>
      <c r="G1594" s="64">
        <v>31000</v>
      </c>
      <c r="H1594" s="65">
        <f t="shared" ref="H1594" si="1996">SUM(I1479)</f>
        <v>36500</v>
      </c>
      <c r="I1594" s="64">
        <v>36500</v>
      </c>
      <c r="J1594" s="65">
        <f t="shared" ref="J1594" si="1997">SUM(K1479)</f>
        <v>31000</v>
      </c>
      <c r="K1594" s="64">
        <v>31000</v>
      </c>
      <c r="L1594" s="65">
        <f t="shared" ref="L1594" si="1998">SUM(M1479)</f>
        <v>36500</v>
      </c>
      <c r="M1594" s="64">
        <v>36500</v>
      </c>
      <c r="N1594" s="65">
        <f t="shared" ref="N1594" si="1999">SUM(O1479)</f>
        <v>31000</v>
      </c>
      <c r="O1594" s="64">
        <v>31000</v>
      </c>
      <c r="P1594" s="65">
        <f t="shared" ref="P1594" si="2000">SUM(Q1479)</f>
        <v>36500</v>
      </c>
      <c r="Q1594" s="64">
        <v>36500</v>
      </c>
      <c r="R1594" s="65">
        <f t="shared" ref="R1594" si="2001">SUM(S1479)</f>
        <v>34071.428571428572</v>
      </c>
      <c r="S1594" s="66">
        <f t="shared" si="1995"/>
        <v>34071.428571428572</v>
      </c>
      <c r="T1594" s="71">
        <f>SUM(S1594-R1594)</f>
        <v>0</v>
      </c>
      <c r="U1594" s="72">
        <f>AVERAGE(S1594-R1594)/R1594</f>
        <v>0</v>
      </c>
      <c r="V1594" s="73">
        <f>MAX(E1594,G1594,I1594,K1594,M1594,O1594,Q1594)</f>
        <v>36500</v>
      </c>
      <c r="W1594" s="73">
        <f>MIN(E1594,G1594,I1594,K1594,M1594,O1594,Q1594)</f>
        <v>31000</v>
      </c>
      <c r="X1594" s="79"/>
    </row>
    <row r="1595" spans="1:24" ht="16.5" customHeight="1">
      <c r="A1595" s="79"/>
      <c r="B1595" s="79" t="s">
        <v>117</v>
      </c>
      <c r="C1595" s="217" t="s">
        <v>115</v>
      </c>
      <c r="D1595" s="65">
        <f t="shared" si="1988"/>
        <v>55000</v>
      </c>
      <c r="E1595" s="64">
        <v>55000</v>
      </c>
      <c r="F1595" s="65">
        <f t="shared" si="1988"/>
        <v>50000</v>
      </c>
      <c r="G1595" s="64">
        <v>50000</v>
      </c>
      <c r="H1595" s="65">
        <f t="shared" ref="H1595" si="2002">SUM(I1480)</f>
        <v>56500</v>
      </c>
      <c r="I1595" s="64">
        <v>56500</v>
      </c>
      <c r="J1595" s="65">
        <f t="shared" ref="J1595" si="2003">SUM(K1480)</f>
        <v>50000</v>
      </c>
      <c r="K1595" s="64">
        <v>50000</v>
      </c>
      <c r="L1595" s="65">
        <f t="shared" ref="L1595" si="2004">SUM(M1480)</f>
        <v>56500</v>
      </c>
      <c r="M1595" s="64">
        <v>56500</v>
      </c>
      <c r="N1595" s="65">
        <f t="shared" ref="N1595" si="2005">SUM(O1480)</f>
        <v>50000</v>
      </c>
      <c r="O1595" s="64">
        <v>50000</v>
      </c>
      <c r="P1595" s="65">
        <f t="shared" ref="P1595" si="2006">SUM(Q1480)</f>
        <v>56500</v>
      </c>
      <c r="Q1595" s="64">
        <v>56500</v>
      </c>
      <c r="R1595" s="65">
        <f t="shared" ref="R1595" si="2007">SUM(S1480)</f>
        <v>53500</v>
      </c>
      <c r="S1595" s="66">
        <f t="shared" si="1995"/>
        <v>53500</v>
      </c>
      <c r="T1595" s="71">
        <f>SUM(S1595-R1595)</f>
        <v>0</v>
      </c>
      <c r="U1595" s="72">
        <f>AVERAGE(S1595-R1595)/R1595</f>
        <v>0</v>
      </c>
      <c r="V1595" s="73">
        <f>MAX(E1595,G1595,I1595,K1595,M1595,O1595,Q1595)</f>
        <v>56500</v>
      </c>
      <c r="W1595" s="73">
        <f>MIN(E1595,G1595,I1595,K1595,M1595,O1595,Q1595)</f>
        <v>50000</v>
      </c>
      <c r="X1595" s="79"/>
    </row>
    <row r="1596" spans="1:24" ht="16.5" customHeight="1">
      <c r="A1596" s="79"/>
      <c r="B1596" s="79" t="s">
        <v>118</v>
      </c>
      <c r="C1596" s="237" t="s">
        <v>115</v>
      </c>
      <c r="D1596" s="65">
        <f t="shared" si="1988"/>
        <v>87000</v>
      </c>
      <c r="E1596" s="64">
        <v>87000</v>
      </c>
      <c r="F1596" s="65">
        <f t="shared" si="1988"/>
        <v>66000</v>
      </c>
      <c r="G1596" s="64">
        <v>66000</v>
      </c>
      <c r="H1596" s="65">
        <f t="shared" ref="H1596" si="2008">SUM(I1481)</f>
        <v>81000</v>
      </c>
      <c r="I1596" s="64">
        <v>81000</v>
      </c>
      <c r="J1596" s="65">
        <f t="shared" ref="J1596" si="2009">SUM(K1481)</f>
        <v>66000</v>
      </c>
      <c r="K1596" s="64">
        <v>66000</v>
      </c>
      <c r="L1596" s="65">
        <f t="shared" ref="L1596" si="2010">SUM(M1481)</f>
        <v>81000</v>
      </c>
      <c r="M1596" s="64">
        <v>81000</v>
      </c>
      <c r="N1596" s="65">
        <f t="shared" ref="N1596" si="2011">SUM(O1481)</f>
        <v>66000</v>
      </c>
      <c r="O1596" s="64">
        <v>66000</v>
      </c>
      <c r="P1596" s="65">
        <f t="shared" ref="P1596" si="2012">SUM(Q1481)</f>
        <v>81000</v>
      </c>
      <c r="Q1596" s="64">
        <v>81000</v>
      </c>
      <c r="R1596" s="65">
        <f t="shared" ref="R1596" si="2013">SUM(S1481)</f>
        <v>75428.571428571435</v>
      </c>
      <c r="S1596" s="66">
        <f t="shared" si="1995"/>
        <v>75428.571428571435</v>
      </c>
      <c r="T1596" s="71">
        <f>SUM(S1596-R1596)</f>
        <v>0</v>
      </c>
      <c r="U1596" s="72"/>
      <c r="V1596" s="73">
        <f>MAX(E1596,G1596,I1596,K1596,M1596,O1596,Q1596)</f>
        <v>87000</v>
      </c>
      <c r="W1596" s="73">
        <f>MIN(E1596,G1596,I1596,K1596,M1596,O1596,Q1596)</f>
        <v>66000</v>
      </c>
      <c r="X1596" s="80"/>
    </row>
    <row r="1597" spans="1:24" ht="16.5" customHeight="1">
      <c r="A1597" s="79">
        <v>5</v>
      </c>
      <c r="B1597" s="81" t="s">
        <v>119</v>
      </c>
      <c r="C1597" s="82"/>
      <c r="D1597" s="83"/>
      <c r="E1597" s="83"/>
      <c r="F1597" s="83"/>
      <c r="G1597" s="83"/>
      <c r="H1597" s="83"/>
      <c r="I1597" s="83"/>
      <c r="J1597" s="83"/>
      <c r="K1597" s="83"/>
      <c r="L1597" s="83"/>
      <c r="M1597" s="83"/>
      <c r="N1597" s="83"/>
      <c r="O1597" s="83"/>
      <c r="P1597" s="83"/>
      <c r="Q1597" s="83"/>
      <c r="R1597" s="83"/>
      <c r="S1597" s="96"/>
      <c r="T1597" s="84"/>
      <c r="U1597" s="85"/>
      <c r="V1597" s="86"/>
      <c r="W1597" s="87"/>
      <c r="X1597" s="88"/>
    </row>
    <row r="1598" spans="1:24" ht="16.5" customHeight="1">
      <c r="A1598" s="79"/>
      <c r="B1598" s="79" t="s">
        <v>120</v>
      </c>
      <c r="C1598" s="82"/>
      <c r="D1598" s="83"/>
      <c r="E1598" s="83"/>
      <c r="F1598" s="83"/>
      <c r="G1598" s="83"/>
      <c r="H1598" s="83"/>
      <c r="I1598" s="83"/>
      <c r="J1598" s="83"/>
      <c r="K1598" s="83"/>
      <c r="L1598" s="83"/>
      <c r="M1598" s="83"/>
      <c r="N1598" s="83"/>
      <c r="O1598" s="83"/>
      <c r="P1598" s="83"/>
      <c r="Q1598" s="83"/>
      <c r="R1598" s="83"/>
      <c r="S1598" s="96"/>
      <c r="T1598" s="95"/>
      <c r="U1598" s="95"/>
      <c r="V1598" s="95"/>
      <c r="W1598" s="95"/>
      <c r="X1598" s="95"/>
    </row>
    <row r="1599" spans="1:24" ht="16.5" customHeight="1">
      <c r="A1599" s="79"/>
      <c r="B1599" s="95" t="s">
        <v>121</v>
      </c>
      <c r="C1599" s="237" t="s">
        <v>115</v>
      </c>
      <c r="D1599" s="65">
        <f t="shared" ref="D1599:F1603" si="2014">SUM(E1484)</f>
        <v>25000</v>
      </c>
      <c r="E1599" s="64">
        <v>25000</v>
      </c>
      <c r="F1599" s="65">
        <f t="shared" si="2014"/>
        <v>27000</v>
      </c>
      <c r="G1599" s="64">
        <v>27000</v>
      </c>
      <c r="H1599" s="65">
        <f t="shared" ref="H1599" si="2015">SUM(I1484)</f>
        <v>34000</v>
      </c>
      <c r="I1599" s="64">
        <v>34000</v>
      </c>
      <c r="J1599" s="65">
        <f t="shared" ref="J1599" si="2016">SUM(K1484)</f>
        <v>27000</v>
      </c>
      <c r="K1599" s="64">
        <v>27000</v>
      </c>
      <c r="L1599" s="65">
        <f t="shared" ref="L1599" si="2017">SUM(M1484)</f>
        <v>34000</v>
      </c>
      <c r="M1599" s="64">
        <v>34000</v>
      </c>
      <c r="N1599" s="65">
        <f t="shared" ref="N1599" si="2018">SUM(O1484)</f>
        <v>27000</v>
      </c>
      <c r="O1599" s="64">
        <v>27000</v>
      </c>
      <c r="P1599" s="65">
        <f t="shared" ref="P1599" si="2019">SUM(Q1484)</f>
        <v>34000</v>
      </c>
      <c r="Q1599" s="64">
        <v>34000</v>
      </c>
      <c r="R1599" s="65">
        <f t="shared" ref="R1599" si="2020">SUM(S1484)</f>
        <v>29714.285714285714</v>
      </c>
      <c r="S1599" s="65">
        <f t="shared" ref="S1599:S1603" si="2021">SUM(E1599+G1599+I1599+K1599+M1599+O1599+Q1599)/7</f>
        <v>29714.285714285714</v>
      </c>
      <c r="T1599" s="71">
        <f>SUM(S1599-R1599)</f>
        <v>0</v>
      </c>
      <c r="U1599" s="72">
        <f>AVERAGE(S1599-R1599)/R1599</f>
        <v>0</v>
      </c>
      <c r="V1599" s="73">
        <f>MAX(E1599,G1599,I1599,K1599,M1599,O1599,Q1599)</f>
        <v>34000</v>
      </c>
      <c r="W1599" s="73">
        <f>MIN(E1599,G1599,I1599,K1599,M1599,O1599,Q1599)</f>
        <v>25000</v>
      </c>
      <c r="X1599" s="79"/>
    </row>
    <row r="1600" spans="1:24" ht="16.5" customHeight="1">
      <c r="A1600" s="79"/>
      <c r="B1600" s="95" t="s">
        <v>122</v>
      </c>
      <c r="C1600" s="237" t="s">
        <v>115</v>
      </c>
      <c r="D1600" s="65">
        <f t="shared" si="2014"/>
        <v>25000</v>
      </c>
      <c r="E1600" s="64">
        <v>25000</v>
      </c>
      <c r="F1600" s="65">
        <f t="shared" si="2014"/>
        <v>50000</v>
      </c>
      <c r="G1600" s="64">
        <v>50000</v>
      </c>
      <c r="H1600" s="65">
        <f t="shared" ref="H1600" si="2022">SUM(I1485)</f>
        <v>27500</v>
      </c>
      <c r="I1600" s="64">
        <v>27500</v>
      </c>
      <c r="J1600" s="65">
        <f t="shared" ref="J1600" si="2023">SUM(K1485)</f>
        <v>50000</v>
      </c>
      <c r="K1600" s="64">
        <v>50000</v>
      </c>
      <c r="L1600" s="65">
        <f t="shared" ref="L1600" si="2024">SUM(M1485)</f>
        <v>27500</v>
      </c>
      <c r="M1600" s="64">
        <v>27500</v>
      </c>
      <c r="N1600" s="65">
        <f t="shared" ref="N1600" si="2025">SUM(O1485)</f>
        <v>50000</v>
      </c>
      <c r="O1600" s="64">
        <v>50000</v>
      </c>
      <c r="P1600" s="65">
        <f t="shared" ref="P1600" si="2026">SUM(Q1485)</f>
        <v>27500</v>
      </c>
      <c r="Q1600" s="64">
        <v>27500</v>
      </c>
      <c r="R1600" s="65">
        <f t="shared" ref="R1600" si="2027">SUM(S1485)</f>
        <v>36785.714285714283</v>
      </c>
      <c r="S1600" s="65">
        <f t="shared" si="2021"/>
        <v>36785.714285714283</v>
      </c>
      <c r="T1600" s="71">
        <f>SUM(S1600-R1600)</f>
        <v>0</v>
      </c>
      <c r="U1600" s="72">
        <f>AVERAGE(S1600-R1600)/R1600</f>
        <v>0</v>
      </c>
      <c r="V1600" s="73">
        <f>MAX(E1600,G1600,I1600,K1600,M1600,O1600,Q1600)</f>
        <v>50000</v>
      </c>
      <c r="W1600" s="73">
        <f>MIN(E1600,G1600,I1600,K1600,M1600,O1600,Q1600)</f>
        <v>25000</v>
      </c>
      <c r="X1600" s="79"/>
    </row>
    <row r="1601" spans="1:24" ht="16.5" customHeight="1">
      <c r="A1601" s="79"/>
      <c r="B1601" s="95" t="s">
        <v>123</v>
      </c>
      <c r="C1601" s="237" t="s">
        <v>115</v>
      </c>
      <c r="D1601" s="65">
        <f t="shared" si="2014"/>
        <v>70000</v>
      </c>
      <c r="E1601" s="64">
        <v>70000</v>
      </c>
      <c r="F1601" s="65">
        <f t="shared" si="2014"/>
        <v>65000</v>
      </c>
      <c r="G1601" s="64">
        <v>65000</v>
      </c>
      <c r="H1601" s="65">
        <f t="shared" ref="H1601" si="2028">SUM(I1486)</f>
        <v>65000</v>
      </c>
      <c r="I1601" s="64">
        <v>65000</v>
      </c>
      <c r="J1601" s="65">
        <f t="shared" ref="J1601" si="2029">SUM(K1486)</f>
        <v>65000</v>
      </c>
      <c r="K1601" s="64">
        <v>65000</v>
      </c>
      <c r="L1601" s="65">
        <f t="shared" ref="L1601" si="2030">SUM(M1486)</f>
        <v>65000</v>
      </c>
      <c r="M1601" s="64">
        <v>65000</v>
      </c>
      <c r="N1601" s="65">
        <f t="shared" ref="N1601" si="2031">SUM(O1486)</f>
        <v>65000</v>
      </c>
      <c r="O1601" s="64">
        <v>65000</v>
      </c>
      <c r="P1601" s="65">
        <f t="shared" ref="P1601" si="2032">SUM(Q1486)</f>
        <v>65000</v>
      </c>
      <c r="Q1601" s="64">
        <v>65000</v>
      </c>
      <c r="R1601" s="65">
        <f t="shared" ref="R1601" si="2033">SUM(S1486)</f>
        <v>65714.28571428571</v>
      </c>
      <c r="S1601" s="65">
        <f t="shared" si="2021"/>
        <v>65714.28571428571</v>
      </c>
      <c r="T1601" s="71">
        <f>SUM(S1601-R1601)</f>
        <v>0</v>
      </c>
      <c r="U1601" s="72">
        <f>AVERAGE(S1601-R1601)/R1601</f>
        <v>0</v>
      </c>
      <c r="V1601" s="73">
        <f>MAX(E1601,G1601,I1601,K1601,M1601,O1601,Q1601)</f>
        <v>70000</v>
      </c>
      <c r="W1601" s="73">
        <f>MIN(E1601,G1601,I1601,K1601,M1601,O1601,Q1601)</f>
        <v>65000</v>
      </c>
      <c r="X1601" s="79"/>
    </row>
    <row r="1602" spans="1:24" ht="16.5" customHeight="1">
      <c r="A1602" s="79"/>
      <c r="B1602" s="95" t="s">
        <v>124</v>
      </c>
      <c r="C1602" s="237" t="s">
        <v>115</v>
      </c>
      <c r="D1602" s="65">
        <f t="shared" si="2014"/>
        <v>150000</v>
      </c>
      <c r="E1602" s="64">
        <v>150000</v>
      </c>
      <c r="F1602" s="65">
        <f t="shared" si="2014"/>
        <v>150000</v>
      </c>
      <c r="G1602" s="64">
        <v>150000</v>
      </c>
      <c r="H1602" s="65">
        <f t="shared" ref="H1602" si="2034">SUM(I1487)</f>
        <v>150000</v>
      </c>
      <c r="I1602" s="64">
        <v>150000</v>
      </c>
      <c r="J1602" s="65">
        <f t="shared" ref="J1602" si="2035">SUM(K1487)</f>
        <v>150000</v>
      </c>
      <c r="K1602" s="64">
        <v>150000</v>
      </c>
      <c r="L1602" s="65">
        <f t="shared" ref="L1602" si="2036">SUM(M1487)</f>
        <v>150000</v>
      </c>
      <c r="M1602" s="64">
        <v>150000</v>
      </c>
      <c r="N1602" s="65">
        <f t="shared" ref="N1602" si="2037">SUM(O1487)</f>
        <v>150000</v>
      </c>
      <c r="O1602" s="64">
        <v>150000</v>
      </c>
      <c r="P1602" s="65">
        <f t="shared" ref="P1602" si="2038">SUM(Q1487)</f>
        <v>150000</v>
      </c>
      <c r="Q1602" s="64">
        <v>150000</v>
      </c>
      <c r="R1602" s="65">
        <f t="shared" ref="R1602" si="2039">SUM(S1487)</f>
        <v>150000</v>
      </c>
      <c r="S1602" s="65">
        <f t="shared" si="2021"/>
        <v>150000</v>
      </c>
      <c r="T1602" s="71">
        <f>SUM(S1602-R1602)</f>
        <v>0</v>
      </c>
      <c r="U1602" s="72">
        <f>AVERAGE(S1602-R1602)/R1602</f>
        <v>0</v>
      </c>
      <c r="V1602" s="73">
        <f>MAX(E1602,G1602,I1602,K1602,M1602,O1602,Q1602)</f>
        <v>150000</v>
      </c>
      <c r="W1602" s="73">
        <f>MIN(E1602,G1602,I1602,K1602,M1602,O1602,Q1602)</f>
        <v>150000</v>
      </c>
      <c r="X1602" s="79"/>
    </row>
    <row r="1603" spans="1:24" ht="16.5" customHeight="1">
      <c r="A1603" s="79"/>
      <c r="B1603" s="95" t="s">
        <v>125</v>
      </c>
      <c r="C1603" s="237" t="s">
        <v>115</v>
      </c>
      <c r="D1603" s="65">
        <f t="shared" si="2014"/>
        <v>100000</v>
      </c>
      <c r="E1603" s="64">
        <v>100000</v>
      </c>
      <c r="F1603" s="65">
        <f t="shared" si="2014"/>
        <v>90000</v>
      </c>
      <c r="G1603" s="64">
        <v>90000</v>
      </c>
      <c r="H1603" s="65">
        <f t="shared" ref="H1603" si="2040">SUM(I1488)</f>
        <v>90000</v>
      </c>
      <c r="I1603" s="64">
        <v>90000</v>
      </c>
      <c r="J1603" s="65">
        <f t="shared" ref="J1603" si="2041">SUM(K1488)</f>
        <v>90000</v>
      </c>
      <c r="K1603" s="64">
        <v>90000</v>
      </c>
      <c r="L1603" s="65">
        <f t="shared" ref="L1603" si="2042">SUM(M1488)</f>
        <v>90000</v>
      </c>
      <c r="M1603" s="64">
        <v>90000</v>
      </c>
      <c r="N1603" s="65">
        <f t="shared" ref="N1603" si="2043">SUM(O1488)</f>
        <v>90000</v>
      </c>
      <c r="O1603" s="64">
        <v>90000</v>
      </c>
      <c r="P1603" s="65">
        <f t="shared" ref="P1603" si="2044">SUM(Q1488)</f>
        <v>90000</v>
      </c>
      <c r="Q1603" s="64">
        <v>90000</v>
      </c>
      <c r="R1603" s="65">
        <f t="shared" ref="R1603" si="2045">SUM(S1488)</f>
        <v>91428.571428571435</v>
      </c>
      <c r="S1603" s="65">
        <f t="shared" si="2021"/>
        <v>91428.571428571435</v>
      </c>
      <c r="T1603" s="75">
        <f>SUM(S1603-R1603)</f>
        <v>0</v>
      </c>
      <c r="U1603" s="97">
        <f>AVERAGE(S1603-R1603)/R1603</f>
        <v>0</v>
      </c>
      <c r="V1603" s="98">
        <f>MAX(E1603,G1603,I1603,K1603,M1603,O1603,Q1603)</f>
        <v>100000</v>
      </c>
      <c r="W1603" s="98">
        <f>MIN(E1603,G1603,I1603,K1603,M1603,O1603,Q1603)</f>
        <v>90000</v>
      </c>
      <c r="X1603" s="80"/>
    </row>
    <row r="1604" spans="1:24" ht="16.5" customHeight="1">
      <c r="A1604" s="79"/>
      <c r="B1604" s="99" t="s">
        <v>126</v>
      </c>
      <c r="C1604" s="82"/>
      <c r="D1604" s="83"/>
      <c r="E1604" s="83"/>
      <c r="F1604" s="83"/>
      <c r="G1604" s="83"/>
      <c r="H1604" s="83"/>
      <c r="I1604" s="83"/>
      <c r="J1604" s="83"/>
      <c r="K1604" s="83"/>
      <c r="L1604" s="83"/>
      <c r="M1604" s="83"/>
      <c r="N1604" s="83"/>
      <c r="O1604" s="83"/>
      <c r="P1604" s="83"/>
      <c r="Q1604" s="83"/>
      <c r="R1604" s="83"/>
      <c r="S1604" s="96"/>
      <c r="T1604" s="84"/>
      <c r="U1604" s="85"/>
      <c r="V1604" s="86"/>
      <c r="W1604" s="87"/>
      <c r="X1604" s="88"/>
    </row>
    <row r="1605" spans="1:24" ht="16.5" customHeight="1">
      <c r="A1605" s="79"/>
      <c r="B1605" s="95" t="s">
        <v>121</v>
      </c>
      <c r="C1605" s="237" t="s">
        <v>115</v>
      </c>
      <c r="D1605" s="65">
        <f t="shared" ref="D1605:F1609" si="2046">SUM(E1490)</f>
        <v>60000</v>
      </c>
      <c r="E1605" s="64">
        <v>60000</v>
      </c>
      <c r="F1605" s="65">
        <f t="shared" si="2046"/>
        <v>60000</v>
      </c>
      <c r="G1605" s="64">
        <v>60000</v>
      </c>
      <c r="H1605" s="65">
        <f t="shared" ref="H1605" si="2047">SUM(I1490)</f>
        <v>60000</v>
      </c>
      <c r="I1605" s="64">
        <v>60000</v>
      </c>
      <c r="J1605" s="65">
        <f t="shared" ref="J1605" si="2048">SUM(K1490)</f>
        <v>60000</v>
      </c>
      <c r="K1605" s="64">
        <v>60000</v>
      </c>
      <c r="L1605" s="65">
        <f t="shared" ref="L1605" si="2049">SUM(M1490)</f>
        <v>60000</v>
      </c>
      <c r="M1605" s="64">
        <v>60000</v>
      </c>
      <c r="N1605" s="65">
        <f t="shared" ref="N1605" si="2050">SUM(O1490)</f>
        <v>60000</v>
      </c>
      <c r="O1605" s="64">
        <v>60000</v>
      </c>
      <c r="P1605" s="65">
        <f t="shared" ref="P1605" si="2051">SUM(Q1490)</f>
        <v>60000</v>
      </c>
      <c r="Q1605" s="64">
        <v>60000</v>
      </c>
      <c r="R1605" s="65">
        <f t="shared" ref="R1605" si="2052">SUM(S1490)</f>
        <v>60000</v>
      </c>
      <c r="S1605" s="65">
        <f t="shared" ref="S1605:S1609" si="2053">SUM(E1605+G1605+I1605+K1605+M1605+O1605+Q1605)/7</f>
        <v>60000</v>
      </c>
      <c r="T1605" s="71">
        <f>SUM(S1605-R1605)</f>
        <v>0</v>
      </c>
      <c r="U1605" s="72">
        <f>AVERAGE(S1605-R1605)/R1605</f>
        <v>0</v>
      </c>
      <c r="V1605" s="73">
        <f>MAX(E1605,G1605,I1605,K1605,M1605,O1605,Q1605)</f>
        <v>60000</v>
      </c>
      <c r="W1605" s="73">
        <f>MIN(E1605,G1605,I1605,K1605,M1605,O1605,Q1605)</f>
        <v>60000</v>
      </c>
      <c r="X1605" s="95"/>
    </row>
    <row r="1606" spans="1:24" ht="16.5" customHeight="1">
      <c r="A1606" s="79"/>
      <c r="B1606" s="95" t="s">
        <v>122</v>
      </c>
      <c r="C1606" s="237" t="s">
        <v>115</v>
      </c>
      <c r="D1606" s="65">
        <f t="shared" si="2046"/>
        <v>90000</v>
      </c>
      <c r="E1606" s="64">
        <v>90000</v>
      </c>
      <c r="F1606" s="65">
        <f t="shared" si="2046"/>
        <v>90000</v>
      </c>
      <c r="G1606" s="64">
        <v>90000</v>
      </c>
      <c r="H1606" s="65">
        <f t="shared" ref="H1606" si="2054">SUM(I1491)</f>
        <v>90000</v>
      </c>
      <c r="I1606" s="64">
        <v>90000</v>
      </c>
      <c r="J1606" s="65">
        <f t="shared" ref="J1606" si="2055">SUM(K1491)</f>
        <v>90000</v>
      </c>
      <c r="K1606" s="64">
        <v>90000</v>
      </c>
      <c r="L1606" s="65">
        <f t="shared" ref="L1606" si="2056">SUM(M1491)</f>
        <v>90000</v>
      </c>
      <c r="M1606" s="64">
        <v>90000</v>
      </c>
      <c r="N1606" s="65">
        <f t="shared" ref="N1606" si="2057">SUM(O1491)</f>
        <v>90000</v>
      </c>
      <c r="O1606" s="64">
        <v>90000</v>
      </c>
      <c r="P1606" s="65">
        <f t="shared" ref="P1606" si="2058">SUM(Q1491)</f>
        <v>90000</v>
      </c>
      <c r="Q1606" s="64">
        <v>90000</v>
      </c>
      <c r="R1606" s="65">
        <f t="shared" ref="R1606" si="2059">SUM(S1491)</f>
        <v>90000</v>
      </c>
      <c r="S1606" s="65">
        <f t="shared" si="2053"/>
        <v>90000</v>
      </c>
      <c r="T1606" s="71">
        <f>SUM(S1606-R1606)</f>
        <v>0</v>
      </c>
      <c r="U1606" s="72">
        <f>AVERAGE(S1606-R1606)/R1606</f>
        <v>0</v>
      </c>
      <c r="V1606" s="73">
        <f>MAX(E1606,G1606,I1606,K1606,M1606,O1606,Q1606)</f>
        <v>90000</v>
      </c>
      <c r="W1606" s="73">
        <f>MIN(E1606,G1606,I1606,K1606,M1606,O1606,Q1606)</f>
        <v>90000</v>
      </c>
      <c r="X1606" s="79"/>
    </row>
    <row r="1607" spans="1:24" ht="16.5" customHeight="1">
      <c r="A1607" s="79"/>
      <c r="B1607" s="95" t="s">
        <v>123</v>
      </c>
      <c r="C1607" s="237" t="s">
        <v>115</v>
      </c>
      <c r="D1607" s="65">
        <f t="shared" si="2046"/>
        <v>120000</v>
      </c>
      <c r="E1607" s="64">
        <v>120000</v>
      </c>
      <c r="F1607" s="65">
        <f t="shared" si="2046"/>
        <v>120000</v>
      </c>
      <c r="G1607" s="64">
        <v>120000</v>
      </c>
      <c r="H1607" s="65">
        <f t="shared" ref="H1607" si="2060">SUM(I1492)</f>
        <v>120000</v>
      </c>
      <c r="I1607" s="64">
        <v>120000</v>
      </c>
      <c r="J1607" s="65">
        <f t="shared" ref="J1607" si="2061">SUM(K1492)</f>
        <v>120000</v>
      </c>
      <c r="K1607" s="64">
        <v>120000</v>
      </c>
      <c r="L1607" s="65">
        <f t="shared" ref="L1607" si="2062">SUM(M1492)</f>
        <v>120000</v>
      </c>
      <c r="M1607" s="64">
        <v>120000</v>
      </c>
      <c r="N1607" s="65">
        <f t="shared" ref="N1607" si="2063">SUM(O1492)</f>
        <v>120000</v>
      </c>
      <c r="O1607" s="64">
        <v>120000</v>
      </c>
      <c r="P1607" s="65">
        <f t="shared" ref="P1607" si="2064">SUM(Q1492)</f>
        <v>120000</v>
      </c>
      <c r="Q1607" s="64">
        <v>120000</v>
      </c>
      <c r="R1607" s="65">
        <f t="shared" ref="R1607" si="2065">SUM(S1492)</f>
        <v>120000</v>
      </c>
      <c r="S1607" s="65">
        <f t="shared" si="2053"/>
        <v>120000</v>
      </c>
      <c r="T1607" s="71">
        <f>SUM(S1607-R1607)</f>
        <v>0</v>
      </c>
      <c r="U1607" s="72">
        <f>AVERAGE(S1607-R1607)/R1607</f>
        <v>0</v>
      </c>
      <c r="V1607" s="73">
        <f>MAX(E1607,G1607,I1607,K1607,M1607,O1607,Q1607)</f>
        <v>120000</v>
      </c>
      <c r="W1607" s="73">
        <f>MIN(E1607,G1607,I1607,K1607,M1607,O1607,Q1607)</f>
        <v>120000</v>
      </c>
      <c r="X1607" s="79"/>
    </row>
    <row r="1608" spans="1:24" ht="16.5" customHeight="1">
      <c r="A1608" s="79"/>
      <c r="B1608" s="95" t="s">
        <v>124</v>
      </c>
      <c r="C1608" s="237" t="s">
        <v>115</v>
      </c>
      <c r="D1608" s="65">
        <f t="shared" si="2046"/>
        <v>125000</v>
      </c>
      <c r="E1608" s="64">
        <v>125000</v>
      </c>
      <c r="F1608" s="65">
        <f t="shared" si="2046"/>
        <v>125000</v>
      </c>
      <c r="G1608" s="64">
        <v>125000</v>
      </c>
      <c r="H1608" s="65">
        <f t="shared" ref="H1608" si="2066">SUM(I1493)</f>
        <v>125000</v>
      </c>
      <c r="I1608" s="64">
        <v>125000</v>
      </c>
      <c r="J1608" s="65">
        <f t="shared" ref="J1608" si="2067">SUM(K1493)</f>
        <v>125000</v>
      </c>
      <c r="K1608" s="64">
        <v>125000</v>
      </c>
      <c r="L1608" s="65">
        <f t="shared" ref="L1608" si="2068">SUM(M1493)</f>
        <v>125000</v>
      </c>
      <c r="M1608" s="64">
        <v>125000</v>
      </c>
      <c r="N1608" s="65">
        <f t="shared" ref="N1608" si="2069">SUM(O1493)</f>
        <v>125000</v>
      </c>
      <c r="O1608" s="64">
        <v>125000</v>
      </c>
      <c r="P1608" s="65">
        <f t="shared" ref="P1608" si="2070">SUM(Q1493)</f>
        <v>125000</v>
      </c>
      <c r="Q1608" s="64">
        <v>125000</v>
      </c>
      <c r="R1608" s="65">
        <f t="shared" ref="R1608" si="2071">SUM(S1493)</f>
        <v>125000</v>
      </c>
      <c r="S1608" s="65">
        <f t="shared" si="2053"/>
        <v>125000</v>
      </c>
      <c r="T1608" s="71">
        <f>SUM(S1608-R1608)</f>
        <v>0</v>
      </c>
      <c r="U1608" s="72">
        <f>AVERAGE(S1608-R1608)/R1608</f>
        <v>0</v>
      </c>
      <c r="V1608" s="73">
        <f>MAX(E1608,G1608,I1608,K1608,M1608,O1608,Q1608)</f>
        <v>125000</v>
      </c>
      <c r="W1608" s="73">
        <f>MIN(E1608,G1608,I1608,K1608,M1608,O1608,Q1608)</f>
        <v>125000</v>
      </c>
      <c r="X1608" s="79"/>
    </row>
    <row r="1609" spans="1:24" ht="16.5" customHeight="1">
      <c r="A1609" s="80"/>
      <c r="B1609" s="79" t="s">
        <v>125</v>
      </c>
      <c r="C1609" s="237" t="s">
        <v>115</v>
      </c>
      <c r="D1609" s="65">
        <f t="shared" si="2046"/>
        <v>125000</v>
      </c>
      <c r="E1609" s="64">
        <v>125000</v>
      </c>
      <c r="F1609" s="65">
        <f t="shared" si="2046"/>
        <v>125000</v>
      </c>
      <c r="G1609" s="64">
        <v>125000</v>
      </c>
      <c r="H1609" s="65">
        <f t="shared" ref="H1609" si="2072">SUM(I1494)</f>
        <v>125000</v>
      </c>
      <c r="I1609" s="64">
        <v>125000</v>
      </c>
      <c r="J1609" s="65">
        <f t="shared" ref="J1609" si="2073">SUM(K1494)</f>
        <v>125000</v>
      </c>
      <c r="K1609" s="64">
        <v>125000</v>
      </c>
      <c r="L1609" s="65">
        <f t="shared" ref="L1609" si="2074">SUM(M1494)</f>
        <v>125000</v>
      </c>
      <c r="M1609" s="64">
        <v>125000</v>
      </c>
      <c r="N1609" s="65">
        <f t="shared" ref="N1609" si="2075">SUM(O1494)</f>
        <v>125000</v>
      </c>
      <c r="O1609" s="64">
        <v>125000</v>
      </c>
      <c r="P1609" s="65">
        <f t="shared" ref="P1609" si="2076">SUM(Q1494)</f>
        <v>125000</v>
      </c>
      <c r="Q1609" s="64">
        <v>125000</v>
      </c>
      <c r="R1609" s="65">
        <f t="shared" ref="R1609" si="2077">SUM(S1494)</f>
        <v>125000</v>
      </c>
      <c r="S1609" s="65">
        <f t="shared" si="2053"/>
        <v>125000</v>
      </c>
      <c r="T1609" s="71">
        <f>SUM(S1609-R1609)</f>
        <v>0</v>
      </c>
      <c r="U1609" s="72">
        <f>AVERAGE(S1609-R1609)/R1609</f>
        <v>0</v>
      </c>
      <c r="V1609" s="98">
        <f>MAX(E1609,G1609,I1609,K1609,M1609,O1609,Q1609)</f>
        <v>125000</v>
      </c>
      <c r="W1609" s="98">
        <f>MIN(E1609,G1609,I1609,K1609,M1609,O1609,Q1609)</f>
        <v>125000</v>
      </c>
      <c r="X1609" s="80"/>
    </row>
    <row r="1610" spans="1:24" ht="16.5" customHeight="1">
      <c r="A1610" s="79">
        <v>7</v>
      </c>
      <c r="B1610" s="95" t="s">
        <v>127</v>
      </c>
      <c r="C1610" s="82"/>
      <c r="D1610" s="83"/>
      <c r="E1610" s="83"/>
      <c r="F1610" s="83"/>
      <c r="G1610" s="83"/>
      <c r="H1610" s="83"/>
      <c r="I1610" s="83"/>
      <c r="J1610" s="83"/>
      <c r="K1610" s="83"/>
      <c r="L1610" s="83"/>
      <c r="M1610" s="83"/>
      <c r="N1610" s="83"/>
      <c r="O1610" s="83"/>
      <c r="P1610" s="83"/>
      <c r="Q1610" s="83"/>
      <c r="R1610" s="83"/>
      <c r="S1610" s="96"/>
      <c r="T1610" s="84"/>
      <c r="U1610" s="85"/>
      <c r="V1610" s="86"/>
      <c r="W1610" s="87"/>
      <c r="X1610" s="88"/>
    </row>
    <row r="1611" spans="1:24" ht="16.5" customHeight="1">
      <c r="A1611" s="79"/>
      <c r="B1611" s="95" t="s">
        <v>128</v>
      </c>
      <c r="C1611" s="234" t="s">
        <v>71</v>
      </c>
      <c r="D1611" s="65">
        <f t="shared" ref="D1611:F1612" si="2078">SUM(E1496)</f>
        <v>400</v>
      </c>
      <c r="E1611" s="64">
        <v>400</v>
      </c>
      <c r="F1611" s="65">
        <f t="shared" si="2078"/>
        <v>500</v>
      </c>
      <c r="G1611" s="64">
        <v>500</v>
      </c>
      <c r="H1611" s="65">
        <f t="shared" ref="H1611" si="2079">SUM(I1496)</f>
        <v>390</v>
      </c>
      <c r="I1611" s="64">
        <v>390</v>
      </c>
      <c r="J1611" s="65">
        <f t="shared" ref="J1611" si="2080">SUM(K1496)</f>
        <v>500</v>
      </c>
      <c r="K1611" s="64">
        <v>500</v>
      </c>
      <c r="L1611" s="65">
        <f t="shared" ref="L1611" si="2081">SUM(M1496)</f>
        <v>390</v>
      </c>
      <c r="M1611" s="64">
        <v>390</v>
      </c>
      <c r="N1611" s="65">
        <f t="shared" ref="N1611" si="2082">SUM(O1496)</f>
        <v>500</v>
      </c>
      <c r="O1611" s="64">
        <v>500</v>
      </c>
      <c r="P1611" s="65">
        <f t="shared" ref="P1611" si="2083">SUM(Q1496)</f>
        <v>390</v>
      </c>
      <c r="Q1611" s="64">
        <v>390</v>
      </c>
      <c r="R1611" s="65">
        <f t="shared" ref="R1611" si="2084">SUM(S1496)</f>
        <v>438.57142857142856</v>
      </c>
      <c r="S1611" s="65">
        <f>SUM(E1611+G1611+I1611+K1611+M1611+O1611+Q1611)/7</f>
        <v>438.57142857142856</v>
      </c>
      <c r="T1611" s="71">
        <f>SUM(S1611-R1611)</f>
        <v>0</v>
      </c>
      <c r="U1611" s="72">
        <f>AVERAGE(S1611-R1611)/R1611</f>
        <v>0</v>
      </c>
      <c r="V1611" s="73">
        <f>MAX(E1611,G1611,I1611,K1611,M1611,O1611,Q1611)</f>
        <v>500</v>
      </c>
      <c r="W1611" s="73">
        <f>MIN(E1611,G1611,I1611,K1611,M1611,O1611,Q1611)</f>
        <v>390</v>
      </c>
      <c r="X1611" s="79"/>
    </row>
    <row r="1612" spans="1:24" ht="16.5" customHeight="1">
      <c r="A1612" s="79"/>
      <c r="B1612" s="95" t="s">
        <v>129</v>
      </c>
      <c r="C1612" s="234" t="s">
        <v>71</v>
      </c>
      <c r="D1612" s="65">
        <f t="shared" si="2078"/>
        <v>1700</v>
      </c>
      <c r="E1612" s="64">
        <v>1700</v>
      </c>
      <c r="F1612" s="65">
        <f t="shared" si="2078"/>
        <v>1600</v>
      </c>
      <c r="G1612" s="64">
        <v>1600</v>
      </c>
      <c r="H1612" s="65">
        <f t="shared" ref="H1612" si="2085">SUM(I1497)</f>
        <v>1600</v>
      </c>
      <c r="I1612" s="64">
        <v>1600</v>
      </c>
      <c r="J1612" s="65">
        <f t="shared" ref="J1612" si="2086">SUM(K1497)</f>
        <v>1600</v>
      </c>
      <c r="K1612" s="64">
        <v>1600</v>
      </c>
      <c r="L1612" s="65">
        <f t="shared" ref="L1612" si="2087">SUM(M1497)</f>
        <v>1600</v>
      </c>
      <c r="M1612" s="64">
        <v>1600</v>
      </c>
      <c r="N1612" s="65">
        <f t="shared" ref="N1612" si="2088">SUM(O1497)</f>
        <v>1600</v>
      </c>
      <c r="O1612" s="64">
        <v>1600</v>
      </c>
      <c r="P1612" s="65">
        <f t="shared" ref="P1612" si="2089">SUM(Q1497)</f>
        <v>1600</v>
      </c>
      <c r="Q1612" s="64">
        <v>1600</v>
      </c>
      <c r="R1612" s="65">
        <f t="shared" ref="R1612" si="2090">SUM(S1497)</f>
        <v>1614.2857142857142</v>
      </c>
      <c r="S1612" s="65">
        <f>SUM(E1612+G1612+I1612+K1612+M1612+O1612+Q1612)/7</f>
        <v>1614.2857142857142</v>
      </c>
      <c r="T1612" s="71">
        <f>SUM(S1612-R1612)</f>
        <v>0</v>
      </c>
      <c r="U1612" s="72">
        <f>AVERAGE(S1612-R1612)/R1612</f>
        <v>0</v>
      </c>
      <c r="V1612" s="73">
        <f>MAX(E1612,G1612,I1612,K1612,M1612,O1612,Q1612)</f>
        <v>1700</v>
      </c>
      <c r="W1612" s="73">
        <f>MIN(E1612,G1612,I1612,K1612,M1612,O1612,Q1612)</f>
        <v>1600</v>
      </c>
      <c r="X1612" s="79"/>
    </row>
    <row r="1613" spans="1:24" ht="16.5" customHeight="1">
      <c r="A1613" s="79">
        <v>8</v>
      </c>
      <c r="B1613" s="79" t="s">
        <v>130</v>
      </c>
      <c r="C1613" s="82"/>
      <c r="D1613" s="83"/>
      <c r="E1613" s="83"/>
      <c r="F1613" s="83"/>
      <c r="G1613" s="83"/>
      <c r="H1613" s="83"/>
      <c r="I1613" s="83"/>
      <c r="J1613" s="83"/>
      <c r="K1613" s="83"/>
      <c r="L1613" s="83"/>
      <c r="M1613" s="83"/>
      <c r="N1613" s="83"/>
      <c r="O1613" s="83"/>
      <c r="P1613" s="83"/>
      <c r="Q1613" s="83"/>
      <c r="R1613" s="83"/>
      <c r="S1613" s="96"/>
      <c r="T1613" s="84"/>
      <c r="U1613" s="85"/>
      <c r="V1613" s="86"/>
      <c r="W1613" s="87"/>
      <c r="X1613" s="88"/>
    </row>
    <row r="1614" spans="1:24" ht="16.5" customHeight="1">
      <c r="A1614" s="79"/>
      <c r="B1614" s="95" t="s">
        <v>131</v>
      </c>
      <c r="C1614" s="234" t="s">
        <v>132</v>
      </c>
      <c r="D1614" s="65">
        <f t="shared" ref="D1614:F1616" si="2091">SUM(E1499)</f>
        <v>488500</v>
      </c>
      <c r="E1614" s="64">
        <v>488500</v>
      </c>
      <c r="F1614" s="65">
        <f t="shared" si="2091"/>
        <v>488500</v>
      </c>
      <c r="G1614" s="64">
        <v>488500</v>
      </c>
      <c r="H1614" s="65">
        <f t="shared" ref="H1614" si="2092">SUM(I1499)</f>
        <v>488500</v>
      </c>
      <c r="I1614" s="64">
        <v>488500</v>
      </c>
      <c r="J1614" s="65">
        <f t="shared" ref="J1614" si="2093">SUM(K1499)</f>
        <v>488500</v>
      </c>
      <c r="K1614" s="64">
        <v>488500</v>
      </c>
      <c r="L1614" s="65">
        <f t="shared" ref="L1614" si="2094">SUM(M1499)</f>
        <v>488500</v>
      </c>
      <c r="M1614" s="64">
        <v>488500</v>
      </c>
      <c r="N1614" s="65">
        <f t="shared" ref="N1614" si="2095">SUM(O1499)</f>
        <v>488500</v>
      </c>
      <c r="O1614" s="64">
        <v>488500</v>
      </c>
      <c r="P1614" s="65">
        <f t="shared" ref="P1614" si="2096">SUM(Q1499)</f>
        <v>488500</v>
      </c>
      <c r="Q1614" s="64">
        <v>488500</v>
      </c>
      <c r="R1614" s="65">
        <f t="shared" ref="R1614" si="2097">SUM(S1499)</f>
        <v>488500</v>
      </c>
      <c r="S1614" s="65">
        <f t="shared" ref="S1614:S1616" si="2098">SUM(E1614+G1614+I1614+K1614+M1614+O1614+Q1614)/7</f>
        <v>488500</v>
      </c>
      <c r="T1614" s="92">
        <f>SUM(S1614-R1614)</f>
        <v>0</v>
      </c>
      <c r="U1614" s="94">
        <f>AVERAGE(S1614-R1614)/R1614</f>
        <v>0</v>
      </c>
      <c r="V1614" s="69">
        <f>MAX(E1614,G1614,I1614,K1614,M1614,O1614,Q1614)</f>
        <v>488500</v>
      </c>
      <c r="W1614" s="69">
        <f>MIN(E1614,G1614,I1614,K1614,M1614,O1614,Q1614)</f>
        <v>488500</v>
      </c>
      <c r="X1614" s="79"/>
    </row>
    <row r="1615" spans="1:24" ht="16.5" customHeight="1">
      <c r="A1615" s="79"/>
      <c r="B1615" s="95" t="s">
        <v>133</v>
      </c>
      <c r="C1615" s="234" t="s">
        <v>132</v>
      </c>
      <c r="D1615" s="65">
        <f t="shared" si="2091"/>
        <v>308000</v>
      </c>
      <c r="E1615" s="64">
        <v>308000</v>
      </c>
      <c r="F1615" s="65">
        <f t="shared" si="2091"/>
        <v>308000</v>
      </c>
      <c r="G1615" s="64">
        <v>308000</v>
      </c>
      <c r="H1615" s="65">
        <f t="shared" ref="H1615" si="2099">SUM(I1500)</f>
        <v>308000</v>
      </c>
      <c r="I1615" s="64">
        <v>308000</v>
      </c>
      <c r="J1615" s="65">
        <f t="shared" ref="J1615" si="2100">SUM(K1500)</f>
        <v>308000</v>
      </c>
      <c r="K1615" s="64">
        <v>308000</v>
      </c>
      <c r="L1615" s="65">
        <f t="shared" ref="L1615" si="2101">SUM(M1500)</f>
        <v>308000</v>
      </c>
      <c r="M1615" s="64">
        <v>308000</v>
      </c>
      <c r="N1615" s="65">
        <f t="shared" ref="N1615" si="2102">SUM(O1500)</f>
        <v>308000</v>
      </c>
      <c r="O1615" s="64">
        <v>308000</v>
      </c>
      <c r="P1615" s="65">
        <f t="shared" ref="P1615" si="2103">SUM(Q1500)</f>
        <v>308000</v>
      </c>
      <c r="Q1615" s="64">
        <v>308000</v>
      </c>
      <c r="R1615" s="65">
        <f t="shared" ref="R1615" si="2104">SUM(S1500)</f>
        <v>308000</v>
      </c>
      <c r="S1615" s="65">
        <f t="shared" si="2098"/>
        <v>308000</v>
      </c>
      <c r="T1615" s="71">
        <f>SUM(S1615-R1615)</f>
        <v>0</v>
      </c>
      <c r="U1615" s="72">
        <f>AVERAGE(S1615-R1615)/R1615</f>
        <v>0</v>
      </c>
      <c r="V1615" s="73">
        <f>MAX(E1615,G1615,I1615,K1615,M1615,O1615,Q1615)</f>
        <v>308000</v>
      </c>
      <c r="W1615" s="73">
        <f>MIN(E1615,G1615,I1615,K1615,M1615,O1615,Q1615)</f>
        <v>308000</v>
      </c>
      <c r="X1615" s="79"/>
    </row>
    <row r="1616" spans="1:24" ht="16.5" customHeight="1">
      <c r="A1616" s="79"/>
      <c r="B1616" s="95" t="s">
        <v>134</v>
      </c>
      <c r="C1616" s="234" t="s">
        <v>132</v>
      </c>
      <c r="D1616" s="65">
        <f t="shared" si="2091"/>
        <v>294000</v>
      </c>
      <c r="E1616" s="64">
        <v>294000</v>
      </c>
      <c r="F1616" s="65">
        <f t="shared" si="2091"/>
        <v>294000</v>
      </c>
      <c r="G1616" s="64">
        <v>294000</v>
      </c>
      <c r="H1616" s="65">
        <f t="shared" ref="H1616" si="2105">SUM(I1501)</f>
        <v>294000</v>
      </c>
      <c r="I1616" s="64">
        <v>294000</v>
      </c>
      <c r="J1616" s="65">
        <f t="shared" ref="J1616" si="2106">SUM(K1501)</f>
        <v>294000</v>
      </c>
      <c r="K1616" s="64">
        <v>294000</v>
      </c>
      <c r="L1616" s="65">
        <f t="shared" ref="L1616" si="2107">SUM(M1501)</f>
        <v>294000</v>
      </c>
      <c r="M1616" s="64">
        <v>294000</v>
      </c>
      <c r="N1616" s="65">
        <f t="shared" ref="N1616" si="2108">SUM(O1501)</f>
        <v>294000</v>
      </c>
      <c r="O1616" s="64">
        <v>294000</v>
      </c>
      <c r="P1616" s="65">
        <f t="shared" ref="P1616" si="2109">SUM(Q1501)</f>
        <v>294000</v>
      </c>
      <c r="Q1616" s="64">
        <v>294000</v>
      </c>
      <c r="R1616" s="65">
        <f t="shared" ref="R1616" si="2110">SUM(S1501)</f>
        <v>294000</v>
      </c>
      <c r="S1616" s="65">
        <f t="shared" si="2098"/>
        <v>294000</v>
      </c>
      <c r="T1616" s="71">
        <f>SUM(S1616-R1616)</f>
        <v>0</v>
      </c>
      <c r="U1616" s="72">
        <f>AVERAGE(S1616-R1616)/R1616</f>
        <v>0</v>
      </c>
      <c r="V1616" s="73">
        <f>MAX(E1616,G1616,I1616,K1616,M1616,O1616,Q1616)</f>
        <v>294000</v>
      </c>
      <c r="W1616" s="73">
        <f>MIN(E1616,G1616,I1616,K1616,M1616,O1616,Q1616)</f>
        <v>294000</v>
      </c>
      <c r="X1616" s="79"/>
    </row>
    <row r="1617" spans="1:24" ht="16.5" customHeight="1">
      <c r="A1617" s="126"/>
      <c r="B1617" s="126"/>
      <c r="C1617" s="126"/>
      <c r="D1617" s="126"/>
      <c r="E1617" s="126"/>
      <c r="F1617" s="126"/>
      <c r="G1617" s="126"/>
      <c r="H1617" s="126"/>
      <c r="I1617" s="126"/>
      <c r="J1617" s="126"/>
      <c r="K1617" s="126"/>
      <c r="L1617" s="126"/>
      <c r="M1617" s="126"/>
      <c r="N1617" s="126"/>
      <c r="O1617" s="126"/>
      <c r="P1617" s="126"/>
      <c r="Q1617" s="126"/>
      <c r="R1617" s="126"/>
      <c r="S1617" s="126"/>
      <c r="T1617" s="126"/>
      <c r="U1617" s="126"/>
      <c r="V1617" s="126"/>
      <c r="W1617" s="126"/>
      <c r="X1617" s="126"/>
    </row>
    <row r="1618" spans="1:24" ht="16.5" customHeight="1">
      <c r="A1618" s="126"/>
      <c r="B1618" s="126"/>
      <c r="C1618" s="126"/>
      <c r="D1618" s="126"/>
      <c r="E1618" s="126"/>
      <c r="F1618" s="126"/>
      <c r="G1618" s="126"/>
      <c r="H1618" s="126"/>
      <c r="I1618" s="126"/>
      <c r="J1618" s="126"/>
      <c r="K1618" s="126"/>
      <c r="L1618" s="126"/>
      <c r="M1618" s="126"/>
      <c r="N1618" s="126"/>
      <c r="O1618" s="126"/>
      <c r="P1618" s="126"/>
      <c r="Q1618" s="126"/>
      <c r="R1618" s="272" t="s">
        <v>214</v>
      </c>
      <c r="S1618" s="272"/>
      <c r="T1618" s="272"/>
      <c r="U1618" s="272"/>
      <c r="V1618" s="272"/>
      <c r="W1618" s="126"/>
      <c r="X1618" s="126"/>
    </row>
    <row r="1619" spans="1:24" ht="16.5" customHeight="1">
      <c r="A1619" s="126"/>
      <c r="B1619" s="126"/>
      <c r="C1619" s="126"/>
      <c r="D1619" s="126"/>
      <c r="E1619" s="126"/>
      <c r="F1619" s="126"/>
      <c r="G1619" s="126"/>
      <c r="H1619" s="126"/>
      <c r="I1619" s="126"/>
      <c r="J1619" s="126"/>
      <c r="K1619" s="126"/>
      <c r="L1619" s="126"/>
      <c r="M1619" s="126"/>
      <c r="N1619" s="126"/>
      <c r="O1619" s="126"/>
      <c r="P1619" s="126"/>
      <c r="Q1619" s="126"/>
      <c r="R1619" s="272" t="s">
        <v>136</v>
      </c>
      <c r="S1619" s="272"/>
      <c r="T1619" s="272"/>
      <c r="U1619" s="272"/>
      <c r="V1619" s="272"/>
      <c r="W1619" s="126"/>
      <c r="X1619" s="126"/>
    </row>
    <row r="1620" spans="1:24" ht="16.5" customHeight="1">
      <c r="Q1620" s="126"/>
      <c r="R1620" s="272" t="s">
        <v>137</v>
      </c>
      <c r="S1620" s="272"/>
      <c r="T1620" s="272"/>
      <c r="U1620" s="272"/>
      <c r="V1620" s="272"/>
    </row>
    <row r="1621" spans="1:24" ht="16.5" customHeight="1">
      <c r="Q1621" s="126"/>
      <c r="R1621" s="219"/>
      <c r="S1621" s="219"/>
      <c r="T1621" s="219"/>
      <c r="U1621" s="219"/>
      <c r="V1621" s="219"/>
      <c r="W1621" s="126"/>
      <c r="X1621" s="126"/>
    </row>
    <row r="1622" spans="1:24" ht="16.5" customHeight="1">
      <c r="F1622" s="157"/>
      <c r="K1622" s="111" t="s">
        <v>88</v>
      </c>
      <c r="R1622" s="219"/>
      <c r="S1622" s="219"/>
      <c r="T1622" s="219"/>
      <c r="U1622" s="219"/>
      <c r="V1622" s="219"/>
      <c r="W1622" s="158"/>
      <c r="X1622" s="126"/>
    </row>
    <row r="1623" spans="1:24" ht="16.5" customHeight="1">
      <c r="F1623" s="157"/>
      <c r="Q1623" s="126"/>
      <c r="R1623" s="219"/>
      <c r="S1623" s="219"/>
      <c r="T1623" s="219"/>
      <c r="U1623" s="219" t="s">
        <v>138</v>
      </c>
      <c r="V1623" s="220"/>
      <c r="W1623" s="123"/>
      <c r="X1623" s="123"/>
    </row>
    <row r="1624" spans="1:24" ht="16.5" customHeight="1">
      <c r="A1624" s="126"/>
      <c r="B1624" s="126"/>
      <c r="C1624" s="126"/>
      <c r="D1624" s="126"/>
      <c r="E1624" s="126"/>
      <c r="F1624" s="157"/>
      <c r="G1624" s="126"/>
      <c r="H1624" s="126"/>
      <c r="I1624" s="126"/>
      <c r="Q1624" s="126"/>
      <c r="R1624" s="273" t="s">
        <v>139</v>
      </c>
      <c r="S1624" s="273"/>
      <c r="T1624" s="273"/>
      <c r="U1624" s="273"/>
      <c r="V1624" s="273"/>
      <c r="W1624" s="159"/>
      <c r="X1624" s="159"/>
    </row>
    <row r="1625" spans="1:24" ht="16.5" customHeight="1">
      <c r="A1625" s="126"/>
      <c r="B1625" s="126"/>
      <c r="C1625" s="126"/>
      <c r="D1625" s="126"/>
      <c r="E1625" s="126"/>
      <c r="F1625" s="126"/>
      <c r="G1625" s="126"/>
      <c r="H1625" s="126"/>
      <c r="I1625" s="126"/>
      <c r="Q1625" s="126"/>
      <c r="R1625" s="272" t="s">
        <v>140</v>
      </c>
      <c r="S1625" s="272"/>
      <c r="T1625" s="272"/>
      <c r="U1625" s="272"/>
      <c r="V1625" s="272"/>
    </row>
    <row r="1626" spans="1:24" ht="16.5" customHeight="1">
      <c r="A1626" s="126"/>
      <c r="B1626" s="126"/>
      <c r="C1626" s="126"/>
      <c r="D1626" s="126"/>
      <c r="E1626" s="126"/>
      <c r="F1626" s="126"/>
      <c r="G1626" s="126"/>
      <c r="H1626" s="126"/>
      <c r="I1626" s="126"/>
      <c r="Q1626" s="126"/>
      <c r="R1626" s="272" t="s">
        <v>141</v>
      </c>
      <c r="S1626" s="272"/>
      <c r="T1626" s="272"/>
      <c r="U1626" s="272"/>
      <c r="V1626" s="272"/>
    </row>
    <row r="1627" spans="1:24" ht="16.5" customHeight="1">
      <c r="A1627" s="126"/>
      <c r="B1627" s="126"/>
      <c r="C1627" s="126"/>
      <c r="D1627" s="126"/>
      <c r="E1627" s="126"/>
      <c r="F1627" s="126"/>
      <c r="G1627" s="126"/>
      <c r="H1627" s="126"/>
      <c r="I1627" s="126"/>
      <c r="Q1627" s="126"/>
    </row>
    <row r="1628" spans="1:24" ht="16.5" customHeight="1">
      <c r="A1628" s="274" t="s">
        <v>0</v>
      </c>
      <c r="B1628" s="274"/>
      <c r="C1628" s="274"/>
      <c r="D1628" s="274"/>
      <c r="E1628" s="274"/>
      <c r="F1628" s="274"/>
      <c r="G1628" s="274"/>
      <c r="H1628" s="274"/>
      <c r="I1628" s="274"/>
      <c r="J1628" s="274"/>
      <c r="K1628" s="274"/>
      <c r="L1628" s="274"/>
      <c r="M1628" s="274"/>
      <c r="N1628" s="274"/>
      <c r="O1628" s="274"/>
      <c r="P1628" s="274"/>
      <c r="Q1628" s="274"/>
      <c r="R1628" s="274"/>
      <c r="S1628" s="274"/>
      <c r="T1628" s="274"/>
      <c r="U1628" s="274"/>
      <c r="V1628" s="274"/>
      <c r="W1628" s="274"/>
      <c r="X1628" s="274"/>
    </row>
    <row r="1629" spans="1:24" ht="16.5" customHeight="1">
      <c r="A1629" s="122" t="s">
        <v>1</v>
      </c>
      <c r="B1629" s="275" t="s">
        <v>2</v>
      </c>
      <c r="C1629" s="275"/>
      <c r="D1629" s="221"/>
      <c r="E1629" s="221"/>
      <c r="F1629" s="221"/>
      <c r="G1629" s="221"/>
      <c r="H1629" s="221"/>
      <c r="I1629" s="221"/>
      <c r="J1629" s="221"/>
      <c r="K1629" s="221"/>
      <c r="L1629" s="221"/>
      <c r="M1629" s="221"/>
      <c r="N1629" s="221"/>
      <c r="O1629" s="221"/>
      <c r="P1629" s="221"/>
      <c r="Q1629" s="221"/>
      <c r="R1629" s="221"/>
      <c r="S1629" s="221"/>
      <c r="T1629" s="221"/>
      <c r="U1629" s="113"/>
      <c r="V1629" s="221"/>
      <c r="W1629" s="221"/>
      <c r="X1629" s="221"/>
    </row>
    <row r="1630" spans="1:24" ht="16.5" customHeight="1">
      <c r="A1630" s="113"/>
      <c r="B1630" s="123" t="s">
        <v>3</v>
      </c>
      <c r="C1630" s="124" t="s">
        <v>215</v>
      </c>
      <c r="D1630" s="125"/>
      <c r="E1630" s="113"/>
      <c r="F1630" s="113"/>
      <c r="G1630" s="113"/>
      <c r="H1630" s="113"/>
      <c r="I1630" s="113"/>
      <c r="J1630" s="113"/>
      <c r="K1630" s="113"/>
      <c r="L1630" s="113"/>
      <c r="M1630" s="113"/>
      <c r="N1630" s="113"/>
      <c r="O1630" s="113"/>
      <c r="P1630" s="113"/>
      <c r="Q1630" s="113"/>
      <c r="V1630" s="126"/>
      <c r="W1630" s="126"/>
      <c r="X1630" s="126"/>
    </row>
    <row r="1631" spans="1:24" ht="16.5" customHeight="1">
      <c r="A1631" s="113"/>
      <c r="B1631" s="111" t="s">
        <v>5</v>
      </c>
      <c r="C1631" s="123" t="s">
        <v>143</v>
      </c>
      <c r="V1631" s="126"/>
      <c r="W1631" s="126"/>
      <c r="X1631" s="126"/>
    </row>
    <row r="1632" spans="1:24" ht="16.5" customHeight="1">
      <c r="A1632" s="276" t="s">
        <v>7</v>
      </c>
      <c r="B1632" s="80"/>
      <c r="C1632" s="112"/>
      <c r="D1632" s="279" t="s">
        <v>8</v>
      </c>
      <c r="E1632" s="280"/>
      <c r="F1632" s="280"/>
      <c r="G1632" s="280"/>
      <c r="H1632" s="280"/>
      <c r="I1632" s="280"/>
      <c r="J1632" s="280"/>
      <c r="K1632" s="280"/>
      <c r="L1632" s="280"/>
      <c r="M1632" s="280"/>
      <c r="N1632" s="280"/>
      <c r="O1632" s="280"/>
      <c r="P1632" s="280"/>
      <c r="Q1632" s="281"/>
      <c r="R1632" s="282" t="s">
        <v>9</v>
      </c>
      <c r="S1632" s="283"/>
      <c r="T1632" s="283"/>
      <c r="U1632" s="284"/>
      <c r="V1632" s="288" t="s">
        <v>10</v>
      </c>
      <c r="W1632" s="289"/>
      <c r="X1632" s="269" t="s">
        <v>11</v>
      </c>
    </row>
    <row r="1633" spans="1:24" ht="16.5" customHeight="1">
      <c r="A1633" s="277"/>
      <c r="B1633" s="237" t="s">
        <v>12</v>
      </c>
      <c r="C1633" s="107"/>
      <c r="D1633" s="279" t="s">
        <v>13</v>
      </c>
      <c r="E1633" s="281"/>
      <c r="F1633" s="279" t="s">
        <v>14</v>
      </c>
      <c r="G1633" s="281"/>
      <c r="H1633" s="279" t="s">
        <v>15</v>
      </c>
      <c r="I1633" s="281"/>
      <c r="J1633" s="279" t="s">
        <v>16</v>
      </c>
      <c r="K1633" s="281"/>
      <c r="L1633" s="279" t="s">
        <v>17</v>
      </c>
      <c r="M1633" s="281"/>
      <c r="N1633" s="279" t="s">
        <v>18</v>
      </c>
      <c r="O1633" s="281"/>
      <c r="P1633" s="279" t="s">
        <v>19</v>
      </c>
      <c r="Q1633" s="281"/>
      <c r="R1633" s="285"/>
      <c r="S1633" s="286"/>
      <c r="T1633" s="286"/>
      <c r="U1633" s="287"/>
      <c r="V1633" s="285"/>
      <c r="W1633" s="287"/>
      <c r="X1633" s="290"/>
    </row>
    <row r="1634" spans="1:24" ht="16.5" customHeight="1">
      <c r="A1634" s="277"/>
      <c r="B1634" s="237" t="s">
        <v>20</v>
      </c>
      <c r="C1634" s="107" t="s">
        <v>21</v>
      </c>
      <c r="D1634" s="216" t="s">
        <v>22</v>
      </c>
      <c r="E1634" s="216" t="s">
        <v>22</v>
      </c>
      <c r="F1634" s="216" t="s">
        <v>22</v>
      </c>
      <c r="G1634" s="216" t="s">
        <v>22</v>
      </c>
      <c r="H1634" s="216" t="s">
        <v>22</v>
      </c>
      <c r="I1634" s="216" t="s">
        <v>22</v>
      </c>
      <c r="J1634" s="216" t="s">
        <v>22</v>
      </c>
      <c r="K1634" s="216" t="s">
        <v>22</v>
      </c>
      <c r="L1634" s="216" t="s">
        <v>22</v>
      </c>
      <c r="M1634" s="216" t="s">
        <v>22</v>
      </c>
      <c r="N1634" s="216" t="s">
        <v>22</v>
      </c>
      <c r="O1634" s="216" t="s">
        <v>22</v>
      </c>
      <c r="P1634" s="216" t="s">
        <v>22</v>
      </c>
      <c r="Q1634" s="216" t="s">
        <v>22</v>
      </c>
      <c r="R1634" s="216" t="s">
        <v>22</v>
      </c>
      <c r="S1634" s="216" t="s">
        <v>22</v>
      </c>
      <c r="T1634" s="216" t="s">
        <v>23</v>
      </c>
      <c r="U1634" s="216" t="s">
        <v>24</v>
      </c>
      <c r="V1634" s="269" t="s">
        <v>25</v>
      </c>
      <c r="W1634" s="269" t="s">
        <v>26</v>
      </c>
      <c r="X1634" s="290"/>
    </row>
    <row r="1635" spans="1:24" ht="16.5" customHeight="1">
      <c r="A1635" s="277"/>
      <c r="B1635" s="237" t="s">
        <v>27</v>
      </c>
      <c r="C1635" s="107" t="s">
        <v>28</v>
      </c>
      <c r="D1635" s="61" t="s">
        <v>206</v>
      </c>
      <c r="E1635" s="61" t="s">
        <v>206</v>
      </c>
      <c r="F1635" s="61" t="s">
        <v>206</v>
      </c>
      <c r="G1635" s="61" t="s">
        <v>206</v>
      </c>
      <c r="H1635" s="61" t="s">
        <v>206</v>
      </c>
      <c r="I1635" s="61" t="s">
        <v>206</v>
      </c>
      <c r="J1635" s="61" t="s">
        <v>206</v>
      </c>
      <c r="K1635" s="61" t="s">
        <v>206</v>
      </c>
      <c r="L1635" s="61" t="s">
        <v>206</v>
      </c>
      <c r="M1635" s="61" t="s">
        <v>206</v>
      </c>
      <c r="N1635" s="61" t="s">
        <v>206</v>
      </c>
      <c r="O1635" s="61" t="s">
        <v>206</v>
      </c>
      <c r="P1635" s="61" t="s">
        <v>206</v>
      </c>
      <c r="Q1635" s="61" t="s">
        <v>206</v>
      </c>
      <c r="R1635" s="61" t="s">
        <v>206</v>
      </c>
      <c r="S1635" s="61" t="s">
        <v>206</v>
      </c>
      <c r="T1635" s="237"/>
      <c r="U1635" s="237"/>
      <c r="V1635" s="270"/>
      <c r="W1635" s="270"/>
      <c r="X1635" s="290"/>
    </row>
    <row r="1636" spans="1:24" ht="16.5" customHeight="1">
      <c r="A1636" s="278"/>
      <c r="B1636" s="114"/>
      <c r="C1636" s="238"/>
      <c r="D1636" s="63" t="str">
        <f>$E1521</f>
        <v>06-04-2015</v>
      </c>
      <c r="E1636" s="116" t="str">
        <f>C1630</f>
        <v>13-04-2015</v>
      </c>
      <c r="F1636" s="63" t="str">
        <f>D1636</f>
        <v>06-04-2015</v>
      </c>
      <c r="G1636" s="116" t="str">
        <f>$E1636</f>
        <v>13-04-2015</v>
      </c>
      <c r="H1636" s="63" t="str">
        <f t="shared" ref="H1636" si="2111">F1636</f>
        <v>06-04-2015</v>
      </c>
      <c r="I1636" s="116" t="str">
        <f t="shared" ref="I1636" si="2112">G1636</f>
        <v>13-04-2015</v>
      </c>
      <c r="J1636" s="63" t="str">
        <f t="shared" ref="J1636" si="2113">H1636</f>
        <v>06-04-2015</v>
      </c>
      <c r="K1636" s="116" t="str">
        <f t="shared" ref="K1636" si="2114">I1636</f>
        <v>13-04-2015</v>
      </c>
      <c r="L1636" s="63" t="str">
        <f t="shared" ref="L1636" si="2115">J1636</f>
        <v>06-04-2015</v>
      </c>
      <c r="M1636" s="116" t="str">
        <f t="shared" ref="M1636" si="2116">K1636</f>
        <v>13-04-2015</v>
      </c>
      <c r="N1636" s="63" t="str">
        <f t="shared" ref="N1636" si="2117">L1636</f>
        <v>06-04-2015</v>
      </c>
      <c r="O1636" s="116" t="str">
        <f t="shared" ref="O1636" si="2118">M1636</f>
        <v>13-04-2015</v>
      </c>
      <c r="P1636" s="63" t="str">
        <f t="shared" ref="P1636" si="2119">N1636</f>
        <v>06-04-2015</v>
      </c>
      <c r="Q1636" s="116" t="str">
        <f t="shared" ref="Q1636" si="2120">O1636</f>
        <v>13-04-2015</v>
      </c>
      <c r="R1636" s="63" t="str">
        <f t="shared" ref="R1636" si="2121">P1636</f>
        <v>06-04-2015</v>
      </c>
      <c r="S1636" s="116" t="str">
        <f t="shared" ref="S1636" si="2122">Q1636</f>
        <v>13-04-2015</v>
      </c>
      <c r="T1636" s="62" t="s">
        <v>32</v>
      </c>
      <c r="U1636" s="217"/>
      <c r="V1636" s="228" t="s">
        <v>32</v>
      </c>
      <c r="W1636" s="226" t="s">
        <v>32</v>
      </c>
      <c r="X1636" s="270"/>
    </row>
    <row r="1637" spans="1:24" ht="16.5" customHeight="1">
      <c r="A1637" s="242">
        <v>1</v>
      </c>
      <c r="B1637" s="128">
        <v>2</v>
      </c>
      <c r="C1637" s="129">
        <v>3</v>
      </c>
      <c r="D1637" s="242">
        <v>4</v>
      </c>
      <c r="E1637" s="128">
        <v>5</v>
      </c>
      <c r="F1637" s="130" t="s">
        <v>33</v>
      </c>
      <c r="G1637" s="130" t="s">
        <v>34</v>
      </c>
      <c r="H1637" s="130" t="s">
        <v>35</v>
      </c>
      <c r="I1637" s="131">
        <v>9</v>
      </c>
      <c r="J1637" s="131">
        <v>10</v>
      </c>
      <c r="K1637" s="132" t="s">
        <v>36</v>
      </c>
      <c r="L1637" s="131">
        <v>12</v>
      </c>
      <c r="M1637" s="131">
        <v>13</v>
      </c>
      <c r="N1637" s="131">
        <v>14</v>
      </c>
      <c r="O1637" s="131">
        <v>15</v>
      </c>
      <c r="P1637" s="131">
        <v>16</v>
      </c>
      <c r="Q1637" s="131">
        <v>17</v>
      </c>
      <c r="R1637" s="131">
        <v>18</v>
      </c>
      <c r="S1637" s="131">
        <v>19</v>
      </c>
      <c r="T1637" s="131">
        <v>20</v>
      </c>
      <c r="U1637" s="168">
        <v>21</v>
      </c>
      <c r="V1637" s="133">
        <v>22</v>
      </c>
      <c r="W1637" s="134">
        <v>23</v>
      </c>
      <c r="X1637" s="133">
        <v>24</v>
      </c>
    </row>
    <row r="1638" spans="1:24" ht="16.5" customHeight="1">
      <c r="A1638" s="105">
        <v>1</v>
      </c>
      <c r="B1638" s="136" t="s">
        <v>37</v>
      </c>
      <c r="C1638" s="227" t="s">
        <v>38</v>
      </c>
      <c r="D1638" s="65">
        <f>SUM(E1523)</f>
        <v>8700</v>
      </c>
      <c r="E1638" s="65">
        <v>8700</v>
      </c>
      <c r="F1638" s="65">
        <f>SUM(G1523)</f>
        <v>9000</v>
      </c>
      <c r="G1638" s="65">
        <v>9000</v>
      </c>
      <c r="H1638" s="65">
        <f>SUM(I1523)</f>
        <v>8000</v>
      </c>
      <c r="I1638" s="65">
        <v>8000</v>
      </c>
      <c r="J1638" s="65">
        <f>SUM(K1523)</f>
        <v>7000</v>
      </c>
      <c r="K1638" s="65">
        <v>7000</v>
      </c>
      <c r="L1638" s="65">
        <f>SUM(M1523)</f>
        <v>7500</v>
      </c>
      <c r="M1638" s="65">
        <v>7500</v>
      </c>
      <c r="N1638" s="65">
        <f>SUM(O1523)</f>
        <v>8500</v>
      </c>
      <c r="O1638" s="65">
        <v>8500</v>
      </c>
      <c r="P1638" s="65">
        <f>SUM(Q1523)</f>
        <v>9000</v>
      </c>
      <c r="Q1638" s="65">
        <v>9000</v>
      </c>
      <c r="R1638" s="101">
        <f t="shared" ref="R1638:R1639" si="2123">SUM(D1638+F1638+H1638+J1638+L1638+N1638+P1638)/7</f>
        <v>8242.8571428571431</v>
      </c>
      <c r="S1638" s="66">
        <f>SUM(E1638+G1638+I1638+K1638+M1638+O1638+Q1638)/7</f>
        <v>8242.8571428571431</v>
      </c>
      <c r="T1638" s="71">
        <f>SUM(S1638-R1638)</f>
        <v>0</v>
      </c>
      <c r="U1638" s="102">
        <f>AVERAGE(S1638-R1638)/R1638</f>
        <v>0</v>
      </c>
      <c r="V1638" s="103">
        <f>MAX(E1638,G1638,I1638,K1638,M1638,O1638,Q1638)</f>
        <v>9000</v>
      </c>
      <c r="W1638" s="104">
        <f>MIN(E1638,G1638,I1638,K1638,M1638,O1638,Q1638)</f>
        <v>7000</v>
      </c>
      <c r="X1638" s="79"/>
    </row>
    <row r="1639" spans="1:24" ht="16.5" customHeight="1">
      <c r="A1639" s="105">
        <v>2</v>
      </c>
      <c r="B1639" s="106" t="s">
        <v>39</v>
      </c>
      <c r="C1639" s="107" t="s">
        <v>38</v>
      </c>
      <c r="D1639" s="65">
        <f>SUM(E1524)</f>
        <v>12000</v>
      </c>
      <c r="E1639" s="66">
        <v>12000</v>
      </c>
      <c r="F1639" s="65">
        <f>SUM(G1524)</f>
        <v>11500</v>
      </c>
      <c r="G1639" s="66">
        <v>11500</v>
      </c>
      <c r="H1639" s="65">
        <f>SUM(I1524)</f>
        <v>11000</v>
      </c>
      <c r="I1639" s="66">
        <v>11000</v>
      </c>
      <c r="J1639" s="65">
        <f>SUM(K1524)</f>
        <v>10500</v>
      </c>
      <c r="K1639" s="66">
        <v>12000</v>
      </c>
      <c r="L1639" s="65">
        <f>SUM(M1524)</f>
        <v>13000</v>
      </c>
      <c r="M1639" s="66">
        <v>13000</v>
      </c>
      <c r="N1639" s="65">
        <f>SUM(O1524)</f>
        <v>11500</v>
      </c>
      <c r="O1639" s="66">
        <v>12500</v>
      </c>
      <c r="P1639" s="65">
        <f>SUM(Q1524)</f>
        <v>11000</v>
      </c>
      <c r="Q1639" s="66">
        <v>11000</v>
      </c>
      <c r="R1639" s="101">
        <f t="shared" si="2123"/>
        <v>11500</v>
      </c>
      <c r="S1639" s="66">
        <f>SUM(E1639+G1639+I1639+K1639+M1639+O1639+Q1639)/7</f>
        <v>11857.142857142857</v>
      </c>
      <c r="T1639" s="75">
        <f>SUM(S1639-R1639)</f>
        <v>357.14285714285688</v>
      </c>
      <c r="U1639" s="76">
        <f>AVERAGE(S1639-R1639)/R1639</f>
        <v>3.1055900621117991E-2</v>
      </c>
      <c r="V1639" s="108">
        <f>MAX(E1639,G1639,I1639,K1639,M1639,O1639,Q1639)</f>
        <v>13000</v>
      </c>
      <c r="W1639" s="109">
        <f>MIN(E1639,G1639,I1639,K1639,M1639,O1639,Q1639)</f>
        <v>11000</v>
      </c>
      <c r="X1639" s="79"/>
    </row>
    <row r="1640" spans="1:24" ht="16.5" customHeight="1">
      <c r="A1640" s="237">
        <v>3</v>
      </c>
      <c r="B1640" s="139" t="s">
        <v>40</v>
      </c>
      <c r="C1640" s="82"/>
      <c r="D1640" s="82"/>
      <c r="E1640" s="83"/>
      <c r="F1640" s="82"/>
      <c r="G1640" s="83"/>
      <c r="H1640" s="82"/>
      <c r="I1640" s="83"/>
      <c r="J1640" s="82"/>
      <c r="K1640" s="83"/>
      <c r="L1640" s="82"/>
      <c r="M1640" s="83"/>
      <c r="N1640" s="82"/>
      <c r="O1640" s="83"/>
      <c r="P1640" s="82"/>
      <c r="Q1640" s="83"/>
      <c r="R1640" s="82"/>
      <c r="S1640" s="84"/>
      <c r="T1640" s="84"/>
      <c r="U1640" s="85"/>
      <c r="V1640" s="171"/>
      <c r="W1640" s="172"/>
      <c r="X1640" s="88"/>
    </row>
    <row r="1641" spans="1:24" ht="16.5" customHeight="1">
      <c r="A1641" s="105"/>
      <c r="B1641" s="140" t="s">
        <v>175</v>
      </c>
      <c r="C1641" s="227" t="s">
        <v>154</v>
      </c>
      <c r="D1641" s="65">
        <f>SUM(E1526)</f>
        <v>12500</v>
      </c>
      <c r="E1641" s="64">
        <v>12500</v>
      </c>
      <c r="F1641" s="65">
        <f>SUM(G1526)</f>
        <v>12000</v>
      </c>
      <c r="G1641" s="64">
        <v>12000</v>
      </c>
      <c r="H1641" s="65">
        <f>SUM(I1526)</f>
        <v>13000</v>
      </c>
      <c r="I1641" s="64">
        <v>13000</v>
      </c>
      <c r="J1641" s="65">
        <f>SUM(K1526)</f>
        <v>13500</v>
      </c>
      <c r="K1641" s="64">
        <v>13000</v>
      </c>
      <c r="L1641" s="65">
        <f>SUM(M1526)</f>
        <v>14000</v>
      </c>
      <c r="M1641" s="64">
        <v>14000</v>
      </c>
      <c r="N1641" s="65">
        <f>SUM(O1526)</f>
        <v>13000</v>
      </c>
      <c r="O1641" s="64">
        <v>13000</v>
      </c>
      <c r="P1641" s="65">
        <f>SUM(Q1526)</f>
        <v>14000</v>
      </c>
      <c r="Q1641" s="64">
        <v>14000</v>
      </c>
      <c r="R1641" s="101">
        <f>SUM(D1641+F1641+H1641+J1641+L1641+N1641+P1641)/7</f>
        <v>13142.857142857143</v>
      </c>
      <c r="S1641" s="64">
        <f>SUM(E1641+G1641+I1641+K1641+M1641+O1641+Q1641)/7</f>
        <v>13071.428571428571</v>
      </c>
      <c r="T1641" s="92">
        <f>SUM(S1641-R1641)</f>
        <v>-71.428571428572468</v>
      </c>
      <c r="U1641" s="93">
        <f>AVERAGE(S1641-R1641)/R1641</f>
        <v>-5.434782608695731E-3</v>
      </c>
      <c r="V1641" s="173">
        <f>MAX(E1641,G1641,I1641,K1641,M1641,O1641,Q1641)</f>
        <v>14000</v>
      </c>
      <c r="W1641" s="174">
        <f>MIN(E1641,G1641,I1641,K1641,M1641,O1641,Q1641)</f>
        <v>12000</v>
      </c>
      <c r="X1641" s="79"/>
    </row>
    <row r="1642" spans="1:24" ht="16.5" customHeight="1">
      <c r="A1642" s="242">
        <v>4</v>
      </c>
      <c r="B1642" s="106" t="s">
        <v>43</v>
      </c>
      <c r="C1642" s="82"/>
      <c r="D1642" s="82"/>
      <c r="E1642" s="83"/>
      <c r="F1642" s="82"/>
      <c r="G1642" s="83"/>
      <c r="H1642" s="82"/>
      <c r="I1642" s="83"/>
      <c r="J1642" s="82"/>
      <c r="K1642" s="83"/>
      <c r="L1642" s="82"/>
      <c r="M1642" s="83"/>
      <c r="N1642" s="82"/>
      <c r="O1642" s="83"/>
      <c r="P1642" s="82"/>
      <c r="Q1642" s="83"/>
      <c r="R1642" s="82"/>
      <c r="S1642" s="84"/>
      <c r="T1642" s="84"/>
      <c r="U1642" s="85"/>
      <c r="V1642" s="171"/>
      <c r="W1642" s="172"/>
      <c r="X1642" s="79"/>
    </row>
    <row r="1643" spans="1:24" ht="16.5" customHeight="1">
      <c r="A1643" s="242"/>
      <c r="B1643" s="78" t="s">
        <v>44</v>
      </c>
      <c r="C1643" s="100" t="s">
        <v>38</v>
      </c>
      <c r="D1643" s="65">
        <f>SUM(E1528)</f>
        <v>7500</v>
      </c>
      <c r="E1643" s="64">
        <v>7500</v>
      </c>
      <c r="F1643" s="65">
        <f>SUM(G1528)</f>
        <v>10000</v>
      </c>
      <c r="G1643" s="64">
        <v>10000</v>
      </c>
      <c r="H1643" s="65">
        <f>SUM(I1528)</f>
        <v>7000</v>
      </c>
      <c r="I1643" s="64">
        <v>7000</v>
      </c>
      <c r="J1643" s="65">
        <f>SUM(K1528)</f>
        <v>7500</v>
      </c>
      <c r="K1643" s="64">
        <v>7500</v>
      </c>
      <c r="L1643" s="65">
        <f>SUM(M1528)</f>
        <v>10000</v>
      </c>
      <c r="M1643" s="64">
        <v>10000</v>
      </c>
      <c r="N1643" s="65">
        <f>SUM(O1528)</f>
        <v>7500</v>
      </c>
      <c r="O1643" s="64">
        <v>7500</v>
      </c>
      <c r="P1643" s="65">
        <f>SUM(Q1528)</f>
        <v>10000</v>
      </c>
      <c r="Q1643" s="64">
        <v>10000</v>
      </c>
      <c r="R1643" s="101">
        <f>SUM(D1643+F1643+H1643+J1643+L1643+N1643+P1643)/7</f>
        <v>8500</v>
      </c>
      <c r="S1643" s="64">
        <f>SUM(E1643+G1643+I1643+K1643+M1643+O1643+Q1643)/7</f>
        <v>8500</v>
      </c>
      <c r="T1643" s="92">
        <f>SUM(S1643-R1643)</f>
        <v>0</v>
      </c>
      <c r="U1643" s="93">
        <f>AVERAGE(S1643-R1643)/R1643</f>
        <v>0</v>
      </c>
      <c r="V1643" s="173">
        <f>MAX(E1643,G1643,I1643,K1643,M1643,O1643,Q1643)</f>
        <v>10000</v>
      </c>
      <c r="W1643" s="174">
        <f>MIN(E1643,G1643,I1643,K1643,M1643,O1643,Q1643)</f>
        <v>7000</v>
      </c>
      <c r="X1643" s="79"/>
    </row>
    <row r="1644" spans="1:24" ht="16.5" customHeight="1">
      <c r="A1644" s="237">
        <v>5</v>
      </c>
      <c r="B1644" s="143" t="s">
        <v>45</v>
      </c>
      <c r="C1644" s="82"/>
      <c r="D1644" s="82"/>
      <c r="E1644" s="83"/>
      <c r="F1644" s="82"/>
      <c r="G1644" s="83"/>
      <c r="H1644" s="82"/>
      <c r="I1644" s="83"/>
      <c r="J1644" s="82"/>
      <c r="K1644" s="83"/>
      <c r="L1644" s="82"/>
      <c r="M1644" s="83"/>
      <c r="N1644" s="82"/>
      <c r="O1644" s="83"/>
      <c r="P1644" s="82"/>
      <c r="Q1644" s="83"/>
      <c r="R1644" s="82"/>
      <c r="S1644" s="84"/>
      <c r="T1644" s="84"/>
      <c r="U1644" s="85"/>
      <c r="V1644" s="171"/>
      <c r="W1644" s="172"/>
      <c r="X1644" s="79"/>
    </row>
    <row r="1645" spans="1:24" ht="16.5" customHeight="1">
      <c r="A1645" s="242"/>
      <c r="B1645" s="78" t="s">
        <v>46</v>
      </c>
      <c r="C1645" s="100" t="s">
        <v>38</v>
      </c>
      <c r="D1645" s="65">
        <f>SUM(E1530)</f>
        <v>95000</v>
      </c>
      <c r="E1645" s="65">
        <v>95000</v>
      </c>
      <c r="F1645" s="65">
        <f>SUM(G1530)</f>
        <v>100000</v>
      </c>
      <c r="G1645" s="65">
        <v>100000</v>
      </c>
      <c r="H1645" s="65">
        <f>SUM(I1530)</f>
        <v>95000</v>
      </c>
      <c r="I1645" s="65">
        <v>95000</v>
      </c>
      <c r="J1645" s="65">
        <f>SUM(K1530)</f>
        <v>95000</v>
      </c>
      <c r="K1645" s="65">
        <v>95000</v>
      </c>
      <c r="L1645" s="65">
        <f>SUM(M1530)</f>
        <v>100000</v>
      </c>
      <c r="M1645" s="65">
        <v>100000</v>
      </c>
      <c r="N1645" s="65">
        <f>SUM(O1530)</f>
        <v>95000</v>
      </c>
      <c r="O1645" s="65">
        <v>95000</v>
      </c>
      <c r="P1645" s="65">
        <f>SUM(Q1530)</f>
        <v>95000</v>
      </c>
      <c r="Q1645" s="65">
        <v>95000</v>
      </c>
      <c r="R1645" s="101">
        <f t="shared" ref="R1645:R1646" si="2124">SUM(D1645+F1645+H1645+J1645+L1645+N1645+P1645)/7</f>
        <v>96428.571428571435</v>
      </c>
      <c r="S1645" s="65">
        <f>SUM(E1645+G1645+I1645+K1645+M1645+O1645+Q1645)/7</f>
        <v>96428.571428571435</v>
      </c>
      <c r="T1645" s="71">
        <f>SUM(S1645-R1645)</f>
        <v>0</v>
      </c>
      <c r="U1645" s="102">
        <f>AVERAGE(S1645-R1645)/R1645</f>
        <v>0</v>
      </c>
      <c r="V1645" s="103">
        <f>MAX(E1645,G1645,I1645,K1645,M1645,O1645,Q1645)</f>
        <v>100000</v>
      </c>
      <c r="W1645" s="104">
        <f>MIN(E1645,G1645,I1645,K1645,M1645,O1645,Q1645)</f>
        <v>95000</v>
      </c>
      <c r="X1645" s="79"/>
    </row>
    <row r="1646" spans="1:24" ht="16.5" customHeight="1">
      <c r="A1646" s="105"/>
      <c r="B1646" s="78" t="s">
        <v>47</v>
      </c>
      <c r="C1646" s="120" t="s">
        <v>38</v>
      </c>
      <c r="D1646" s="65">
        <f>SUM(E1531)</f>
        <v>32000</v>
      </c>
      <c r="E1646" s="65">
        <v>32000</v>
      </c>
      <c r="F1646" s="65">
        <f>SUM(G1531)</f>
        <v>30000</v>
      </c>
      <c r="G1646" s="65">
        <v>30000</v>
      </c>
      <c r="H1646" s="65">
        <f>SUM(I1531)</f>
        <v>28000</v>
      </c>
      <c r="I1646" s="65">
        <v>28000</v>
      </c>
      <c r="J1646" s="65">
        <f>SUM(K1531)</f>
        <v>28000</v>
      </c>
      <c r="K1646" s="65">
        <v>30000</v>
      </c>
      <c r="L1646" s="65">
        <f>SUM(M1531)</f>
        <v>35000</v>
      </c>
      <c r="M1646" s="65">
        <v>35000</v>
      </c>
      <c r="N1646" s="65">
        <f>SUM(O1531)</f>
        <v>40000</v>
      </c>
      <c r="O1646" s="65">
        <v>40000</v>
      </c>
      <c r="P1646" s="65">
        <f>SUM(Q1531)</f>
        <v>28000</v>
      </c>
      <c r="Q1646" s="65">
        <v>28000</v>
      </c>
      <c r="R1646" s="101">
        <f t="shared" si="2124"/>
        <v>31571.428571428572</v>
      </c>
      <c r="S1646" s="65">
        <f>SUM(E1646+G1646+I1646+K1646+M1646+O1646+Q1646)/7</f>
        <v>31857.142857142859</v>
      </c>
      <c r="T1646" s="71">
        <f>SUM(S1646-R1646)</f>
        <v>285.71428571428623</v>
      </c>
      <c r="U1646" s="102">
        <f>AVERAGE(S1646-R1646)/R1646</f>
        <v>9.049773755656125E-3</v>
      </c>
      <c r="V1646" s="103">
        <f>MAX(E1646,G1646,I1646,K1646,M1646,O1646,Q1646)</f>
        <v>40000</v>
      </c>
      <c r="W1646" s="104">
        <f>MIN(E1646,G1646,I1646,K1646,M1646,O1646,Q1646)</f>
        <v>28000</v>
      </c>
      <c r="X1646" s="79"/>
    </row>
    <row r="1647" spans="1:24" ht="16.5" customHeight="1">
      <c r="A1647" s="237">
        <v>6</v>
      </c>
      <c r="B1647" s="106" t="s">
        <v>48</v>
      </c>
      <c r="C1647" s="82"/>
      <c r="D1647" s="82"/>
      <c r="E1647" s="83"/>
      <c r="F1647" s="82"/>
      <c r="G1647" s="83"/>
      <c r="H1647" s="82"/>
      <c r="I1647" s="83"/>
      <c r="J1647" s="82"/>
      <c r="K1647" s="83"/>
      <c r="L1647" s="82"/>
      <c r="M1647" s="83"/>
      <c r="N1647" s="82"/>
      <c r="O1647" s="83"/>
      <c r="P1647" s="82"/>
      <c r="Q1647" s="83"/>
      <c r="R1647" s="82"/>
      <c r="S1647" s="84"/>
      <c r="T1647" s="84"/>
      <c r="U1647" s="85"/>
      <c r="V1647" s="171"/>
      <c r="W1647" s="172"/>
      <c r="X1647" s="79"/>
    </row>
    <row r="1648" spans="1:24" ht="16.5" customHeight="1">
      <c r="A1648" s="237"/>
      <c r="B1648" s="78" t="s">
        <v>49</v>
      </c>
      <c r="C1648" s="120" t="s">
        <v>38</v>
      </c>
      <c r="D1648" s="65">
        <f>SUM(E1533)</f>
        <v>20000</v>
      </c>
      <c r="E1648" s="65">
        <v>20000</v>
      </c>
      <c r="F1648" s="65">
        <f>SUM(G1533)</f>
        <v>18000</v>
      </c>
      <c r="G1648" s="65">
        <v>18000</v>
      </c>
      <c r="H1648" s="65">
        <f>SUM(I1533)</f>
        <v>17000</v>
      </c>
      <c r="I1648" s="65">
        <v>18000</v>
      </c>
      <c r="J1648" s="65">
        <f>SUM(K1533)</f>
        <v>19000</v>
      </c>
      <c r="K1648" s="65">
        <v>19000</v>
      </c>
      <c r="L1648" s="65">
        <f>SUM(M1533)</f>
        <v>17000</v>
      </c>
      <c r="M1648" s="65">
        <v>19000</v>
      </c>
      <c r="N1648" s="65">
        <f>SUM(O1533)</f>
        <v>18000</v>
      </c>
      <c r="O1648" s="65">
        <v>18000</v>
      </c>
      <c r="P1648" s="65">
        <f>SUM(Q1533)</f>
        <v>18000</v>
      </c>
      <c r="Q1648" s="65">
        <v>20000</v>
      </c>
      <c r="R1648" s="101">
        <f>SUM(D1648+F1648+H1648+J1648+L1648+N1648+P1648)/7</f>
        <v>18142.857142857141</v>
      </c>
      <c r="S1648" s="65">
        <f>SUM(E1648+G1648+I1648+K1648+M1648+O1648+Q1648)/7</f>
        <v>18857.142857142859</v>
      </c>
      <c r="T1648" s="71">
        <f>SUM(S1648-R1648)</f>
        <v>714.2857142857174</v>
      </c>
      <c r="U1648" s="102">
        <f>AVERAGE(S1648-R1648)/R1648</f>
        <v>3.9370078740157653E-2</v>
      </c>
      <c r="V1648" s="103">
        <f>MAX(E1648,G1648,I1648,K1648,M1648,O1648,Q1648)</f>
        <v>20000</v>
      </c>
      <c r="W1648" s="104">
        <f>MIN(E1648,G1648,I1648,K1648,M1648,O1648,Q1648)</f>
        <v>18000</v>
      </c>
      <c r="X1648" s="79"/>
    </row>
    <row r="1649" spans="1:24" ht="16.5" customHeight="1">
      <c r="A1649" s="237">
        <v>7</v>
      </c>
      <c r="B1649" s="143" t="s">
        <v>50</v>
      </c>
      <c r="C1649" s="82"/>
      <c r="D1649" s="82"/>
      <c r="E1649" s="83"/>
      <c r="F1649" s="82"/>
      <c r="G1649" s="83"/>
      <c r="H1649" s="82"/>
      <c r="I1649" s="83"/>
      <c r="J1649" s="82"/>
      <c r="K1649" s="83"/>
      <c r="L1649" s="82"/>
      <c r="M1649" s="83"/>
      <c r="N1649" s="82"/>
      <c r="O1649" s="83"/>
      <c r="P1649" s="82"/>
      <c r="Q1649" s="83"/>
      <c r="R1649" s="82"/>
      <c r="S1649" s="84"/>
      <c r="T1649" s="84"/>
      <c r="U1649" s="85"/>
      <c r="V1649" s="171"/>
      <c r="W1649" s="172"/>
      <c r="X1649" s="79"/>
    </row>
    <row r="1650" spans="1:24" ht="16.5" customHeight="1">
      <c r="A1650" s="242"/>
      <c r="B1650" s="145" t="s">
        <v>51</v>
      </c>
      <c r="C1650" s="120" t="s">
        <v>38</v>
      </c>
      <c r="D1650" s="65">
        <f>SUM(E1535)</f>
        <v>20000</v>
      </c>
      <c r="E1650" s="65">
        <v>20000</v>
      </c>
      <c r="F1650" s="65">
        <f>SUM(G1535)</f>
        <v>30000</v>
      </c>
      <c r="G1650" s="65">
        <v>30000</v>
      </c>
      <c r="H1650" s="65">
        <f>SUM(I1535)</f>
        <v>20000</v>
      </c>
      <c r="I1650" s="65">
        <v>18000</v>
      </c>
      <c r="J1650" s="65">
        <f>SUM(K1535)</f>
        <v>25000</v>
      </c>
      <c r="K1650" s="65">
        <v>20000</v>
      </c>
      <c r="L1650" s="65">
        <f>SUM(M1535)</f>
        <v>20000</v>
      </c>
      <c r="M1650" s="65">
        <v>20000</v>
      </c>
      <c r="N1650" s="65">
        <f>SUM(O1535)</f>
        <v>28000</v>
      </c>
      <c r="O1650" s="65">
        <v>28000</v>
      </c>
      <c r="P1650" s="65">
        <f>SUM(Q1535)</f>
        <v>15000</v>
      </c>
      <c r="Q1650" s="65">
        <v>18000</v>
      </c>
      <c r="R1650" s="101">
        <f t="shared" ref="R1650:R1651" si="2125">SUM(D1650+F1650+H1650+J1650+L1650+N1650+P1650)/7</f>
        <v>22571.428571428572</v>
      </c>
      <c r="S1650" s="65">
        <f>SUM(E1650+G1650+I1650+K1650+M1650+O1650+Q1650)/7</f>
        <v>22000</v>
      </c>
      <c r="T1650" s="71">
        <f>SUM(S1650-R1650)</f>
        <v>-571.42857142857247</v>
      </c>
      <c r="U1650" s="102">
        <f>AVERAGE(S1650-R1650)/R1650</f>
        <v>-2.5316455696202576E-2</v>
      </c>
      <c r="V1650" s="103">
        <f>MAX(E1650,G1650,I1650,K1650,M1650,O1650,Q1650)</f>
        <v>30000</v>
      </c>
      <c r="W1650" s="104">
        <f>MIN(E1650,G1650,I1650,K1650,M1650,O1650,Q1650)</f>
        <v>18000</v>
      </c>
      <c r="X1650" s="79"/>
    </row>
    <row r="1651" spans="1:24" ht="16.5" customHeight="1">
      <c r="A1651" s="105"/>
      <c r="B1651" s="78" t="s">
        <v>52</v>
      </c>
      <c r="C1651" s="120" t="s">
        <v>38</v>
      </c>
      <c r="D1651" s="65">
        <f>SUM(E1536)</f>
        <v>16000</v>
      </c>
      <c r="E1651" s="65">
        <v>16000</v>
      </c>
      <c r="F1651" s="65">
        <f>SUM(G1536)</f>
        <v>20000</v>
      </c>
      <c r="G1651" s="65">
        <v>20000</v>
      </c>
      <c r="H1651" s="65">
        <f>SUM(I1536)</f>
        <v>20000</v>
      </c>
      <c r="I1651" s="65">
        <v>16000</v>
      </c>
      <c r="J1651" s="65">
        <f>SUM(K1536)</f>
        <v>20000</v>
      </c>
      <c r="K1651" s="65">
        <v>12000</v>
      </c>
      <c r="L1651" s="65">
        <f>SUM(M1536)</f>
        <v>16000</v>
      </c>
      <c r="M1651" s="65">
        <v>20000</v>
      </c>
      <c r="N1651" s="65">
        <f>SUM(O1536)</f>
        <v>24000</v>
      </c>
      <c r="O1651" s="65">
        <v>24000</v>
      </c>
      <c r="P1651" s="65">
        <f>SUM(Q1536)</f>
        <v>18000</v>
      </c>
      <c r="Q1651" s="65">
        <v>15000</v>
      </c>
      <c r="R1651" s="101">
        <f t="shared" si="2125"/>
        <v>19142.857142857141</v>
      </c>
      <c r="S1651" s="65">
        <f>SUM(E1651+G1651+I1651+K1651+M1651+O1651+Q1651)/7</f>
        <v>17571.428571428572</v>
      </c>
      <c r="T1651" s="71">
        <f>SUM(S1651-R1651)</f>
        <v>-1571.4285714285688</v>
      </c>
      <c r="U1651" s="102">
        <f>AVERAGE(S1651-R1651)/R1651</f>
        <v>-8.2089552238805846E-2</v>
      </c>
      <c r="V1651" s="103">
        <f>MAX(E1651,G1651,I1651,K1651,M1651,O1651,Q1651)</f>
        <v>24000</v>
      </c>
      <c r="W1651" s="104">
        <f>MIN(E1651,G1651,I1651,K1651,M1651,O1651,Q1651)</f>
        <v>12000</v>
      </c>
      <c r="X1651" s="79"/>
    </row>
    <row r="1652" spans="1:24" ht="16.5" customHeight="1">
      <c r="A1652" s="169">
        <v>8</v>
      </c>
      <c r="B1652" s="146" t="s">
        <v>53</v>
      </c>
      <c r="C1652" s="82"/>
      <c r="D1652" s="82"/>
      <c r="E1652" s="83"/>
      <c r="F1652" s="82"/>
      <c r="G1652" s="83"/>
      <c r="H1652" s="82"/>
      <c r="I1652" s="83"/>
      <c r="J1652" s="82"/>
      <c r="K1652" s="83"/>
      <c r="L1652" s="82"/>
      <c r="M1652" s="83"/>
      <c r="N1652" s="82"/>
      <c r="O1652" s="83"/>
      <c r="P1652" s="82"/>
      <c r="Q1652" s="83"/>
      <c r="R1652" s="82"/>
      <c r="S1652" s="84"/>
      <c r="T1652" s="84"/>
      <c r="U1652" s="85"/>
      <c r="V1652" s="171"/>
      <c r="W1652" s="172"/>
      <c r="X1652" s="79"/>
    </row>
    <row r="1653" spans="1:24" ht="16.5" customHeight="1">
      <c r="A1653" s="237"/>
      <c r="B1653" s="147" t="s">
        <v>54</v>
      </c>
      <c r="C1653" s="120" t="s">
        <v>38</v>
      </c>
      <c r="D1653" s="65">
        <f>SUM(E1538)</f>
        <v>12000</v>
      </c>
      <c r="E1653" s="65">
        <v>12000</v>
      </c>
      <c r="F1653" s="65">
        <f>SUM(G1538)</f>
        <v>20000</v>
      </c>
      <c r="G1653" s="65">
        <v>20000</v>
      </c>
      <c r="H1653" s="65">
        <f>SUM(I1538)</f>
        <v>20000</v>
      </c>
      <c r="I1653" s="65">
        <v>16000</v>
      </c>
      <c r="J1653" s="65">
        <f>SUM(K1538)</f>
        <v>18000</v>
      </c>
      <c r="K1653" s="65">
        <v>12000</v>
      </c>
      <c r="L1653" s="65">
        <f>SUM(M1538)</f>
        <v>18000</v>
      </c>
      <c r="M1653" s="65">
        <v>20000</v>
      </c>
      <c r="N1653" s="65">
        <f>SUM(O1538)</f>
        <v>24000</v>
      </c>
      <c r="O1653" s="65">
        <v>24000</v>
      </c>
      <c r="P1653" s="65">
        <f>SUM(Q1538)</f>
        <v>17000</v>
      </c>
      <c r="Q1653" s="65">
        <v>14000</v>
      </c>
      <c r="R1653" s="101">
        <f t="shared" ref="R1653:R1659" si="2126">SUM(D1653+F1653+H1653+J1653+L1653+N1653+P1653)/7</f>
        <v>18428.571428571428</v>
      </c>
      <c r="S1653" s="65">
        <f t="shared" ref="S1653:S1659" si="2127">SUM(E1653+G1653+I1653+K1653+M1653+O1653+Q1653)/7</f>
        <v>16857.142857142859</v>
      </c>
      <c r="T1653" s="71">
        <f t="shared" ref="T1653:T1659" si="2128">SUM(S1653-R1653)</f>
        <v>-1571.4285714285688</v>
      </c>
      <c r="U1653" s="102">
        <f t="shared" ref="U1653:U1659" si="2129">AVERAGE(S1653-R1653)/R1653</f>
        <v>-8.5271317829457224E-2</v>
      </c>
      <c r="V1653" s="103">
        <f t="shared" ref="V1653:V1659" si="2130">MAX(E1653,G1653,I1653,K1653,M1653,O1653,Q1653)</f>
        <v>24000</v>
      </c>
      <c r="W1653" s="104">
        <f t="shared" ref="W1653:W1659" si="2131">MIN(E1653,G1653,I1653,K1653,M1653,O1653,Q1653)</f>
        <v>12000</v>
      </c>
      <c r="X1653" s="79"/>
    </row>
    <row r="1654" spans="1:24" ht="16.5" customHeight="1">
      <c r="A1654" s="237"/>
      <c r="B1654" s="106" t="s">
        <v>55</v>
      </c>
      <c r="C1654" s="120" t="s">
        <v>38</v>
      </c>
      <c r="D1654" s="65">
        <f t="shared" ref="D1654:D1659" si="2132">SUM(E1539)</f>
        <v>30000</v>
      </c>
      <c r="E1654" s="65">
        <v>25000</v>
      </c>
      <c r="F1654" s="65">
        <f t="shared" ref="F1654:F1659" si="2133">SUM(G1539)</f>
        <v>30000</v>
      </c>
      <c r="G1654" s="65">
        <v>30000</v>
      </c>
      <c r="H1654" s="65">
        <f t="shared" ref="H1654:H1659" si="2134">SUM(I1539)</f>
        <v>40000</v>
      </c>
      <c r="I1654" s="65">
        <v>36000</v>
      </c>
      <c r="J1654" s="65">
        <f t="shared" ref="J1654:J1659" si="2135">SUM(K1539)</f>
        <v>30000</v>
      </c>
      <c r="K1654" s="65">
        <v>18000</v>
      </c>
      <c r="L1654" s="65">
        <f t="shared" ref="L1654:L1659" si="2136">SUM(M1539)</f>
        <v>25000</v>
      </c>
      <c r="M1654" s="65">
        <v>30000</v>
      </c>
      <c r="N1654" s="65">
        <f t="shared" ref="N1654:N1659" si="2137">SUM(O1539)</f>
        <v>40000</v>
      </c>
      <c r="O1654" s="65">
        <v>40000</v>
      </c>
      <c r="P1654" s="65">
        <f t="shared" ref="P1654:P1659" si="2138">SUM(Q1539)</f>
        <v>20000</v>
      </c>
      <c r="Q1654" s="65">
        <v>20000</v>
      </c>
      <c r="R1654" s="101">
        <f t="shared" si="2126"/>
        <v>30714.285714285714</v>
      </c>
      <c r="S1654" s="65">
        <f t="shared" si="2127"/>
        <v>28428.571428571428</v>
      </c>
      <c r="T1654" s="71">
        <f t="shared" si="2128"/>
        <v>-2285.7142857142862</v>
      </c>
      <c r="U1654" s="102">
        <f t="shared" si="2129"/>
        <v>-7.4418604651162804E-2</v>
      </c>
      <c r="V1654" s="103">
        <f t="shared" si="2130"/>
        <v>40000</v>
      </c>
      <c r="W1654" s="104">
        <f t="shared" si="2131"/>
        <v>18000</v>
      </c>
      <c r="X1654" s="79"/>
    </row>
    <row r="1655" spans="1:24" ht="16.5" customHeight="1">
      <c r="A1655" s="242">
        <v>9</v>
      </c>
      <c r="B1655" s="88" t="s">
        <v>56</v>
      </c>
      <c r="C1655" s="148" t="s">
        <v>38</v>
      </c>
      <c r="D1655" s="65">
        <f t="shared" si="2132"/>
        <v>30000</v>
      </c>
      <c r="E1655" s="65">
        <v>28000</v>
      </c>
      <c r="F1655" s="65">
        <f t="shared" si="2133"/>
        <v>35000</v>
      </c>
      <c r="G1655" s="65">
        <v>36000</v>
      </c>
      <c r="H1655" s="65">
        <f t="shared" si="2134"/>
        <v>30000</v>
      </c>
      <c r="I1655" s="65">
        <v>25000</v>
      </c>
      <c r="J1655" s="65">
        <f t="shared" si="2135"/>
        <v>30000</v>
      </c>
      <c r="K1655" s="65">
        <v>22000</v>
      </c>
      <c r="L1655" s="65">
        <f t="shared" si="2136"/>
        <v>36000</v>
      </c>
      <c r="M1655" s="65">
        <v>30000</v>
      </c>
      <c r="N1655" s="65">
        <f t="shared" si="2137"/>
        <v>38000</v>
      </c>
      <c r="O1655" s="65">
        <v>36000</v>
      </c>
      <c r="P1655" s="65">
        <f t="shared" si="2138"/>
        <v>35000</v>
      </c>
      <c r="Q1655" s="65">
        <v>28000</v>
      </c>
      <c r="R1655" s="101">
        <f t="shared" si="2126"/>
        <v>33428.571428571428</v>
      </c>
      <c r="S1655" s="65">
        <f t="shared" si="2127"/>
        <v>29285.714285714286</v>
      </c>
      <c r="T1655" s="71">
        <f t="shared" si="2128"/>
        <v>-4142.8571428571413</v>
      </c>
      <c r="U1655" s="102">
        <f t="shared" si="2129"/>
        <v>-0.12393162393162389</v>
      </c>
      <c r="V1655" s="103">
        <f t="shared" si="2130"/>
        <v>36000</v>
      </c>
      <c r="W1655" s="104">
        <f t="shared" si="2131"/>
        <v>22000</v>
      </c>
      <c r="X1655" s="79"/>
    </row>
    <row r="1656" spans="1:24" ht="16.5" customHeight="1">
      <c r="A1656" s="242">
        <v>10</v>
      </c>
      <c r="B1656" s="88" t="s">
        <v>57</v>
      </c>
      <c r="C1656" s="148" t="s">
        <v>38</v>
      </c>
      <c r="D1656" s="65">
        <f t="shared" si="2132"/>
        <v>16000</v>
      </c>
      <c r="E1656" s="65">
        <v>16000</v>
      </c>
      <c r="F1656" s="65">
        <f t="shared" si="2133"/>
        <v>24000</v>
      </c>
      <c r="G1656" s="65">
        <v>25000</v>
      </c>
      <c r="H1656" s="65">
        <f t="shared" si="2134"/>
        <v>18000</v>
      </c>
      <c r="I1656" s="65">
        <v>16000</v>
      </c>
      <c r="J1656" s="65">
        <f t="shared" si="2135"/>
        <v>15000</v>
      </c>
      <c r="K1656" s="65">
        <v>15000</v>
      </c>
      <c r="L1656" s="65">
        <f t="shared" si="2136"/>
        <v>18000</v>
      </c>
      <c r="M1656" s="65">
        <v>20000</v>
      </c>
      <c r="N1656" s="65">
        <f t="shared" si="2137"/>
        <v>20000</v>
      </c>
      <c r="O1656" s="65">
        <v>20000</v>
      </c>
      <c r="P1656" s="65">
        <f t="shared" si="2138"/>
        <v>16000</v>
      </c>
      <c r="Q1656" s="65">
        <v>16000</v>
      </c>
      <c r="R1656" s="101">
        <f t="shared" si="2126"/>
        <v>18142.857142857141</v>
      </c>
      <c r="S1656" s="65">
        <f t="shared" si="2127"/>
        <v>18285.714285714286</v>
      </c>
      <c r="T1656" s="71">
        <f t="shared" si="2128"/>
        <v>142.85714285714494</v>
      </c>
      <c r="U1656" s="102">
        <f t="shared" si="2129"/>
        <v>7.8740157480316122E-3</v>
      </c>
      <c r="V1656" s="103">
        <f t="shared" si="2130"/>
        <v>25000</v>
      </c>
      <c r="W1656" s="104">
        <f t="shared" si="2131"/>
        <v>15000</v>
      </c>
      <c r="X1656" s="79"/>
    </row>
    <row r="1657" spans="1:24" ht="16.5" customHeight="1">
      <c r="A1657" s="217">
        <v>11</v>
      </c>
      <c r="B1657" s="88" t="s">
        <v>58</v>
      </c>
      <c r="C1657" s="148" t="s">
        <v>38</v>
      </c>
      <c r="D1657" s="65">
        <f t="shared" si="2132"/>
        <v>8000</v>
      </c>
      <c r="E1657" s="65">
        <v>8000</v>
      </c>
      <c r="F1657" s="65">
        <f t="shared" si="2133"/>
        <v>12000</v>
      </c>
      <c r="G1657" s="65">
        <v>12000</v>
      </c>
      <c r="H1657" s="65">
        <f t="shared" si="2134"/>
        <v>10000</v>
      </c>
      <c r="I1657" s="65">
        <v>10000</v>
      </c>
      <c r="J1657" s="65">
        <f t="shared" si="2135"/>
        <v>5000</v>
      </c>
      <c r="K1657" s="65">
        <v>8000</v>
      </c>
      <c r="L1657" s="65">
        <f t="shared" si="2136"/>
        <v>10000</v>
      </c>
      <c r="M1657" s="65">
        <v>12000</v>
      </c>
      <c r="N1657" s="65">
        <f t="shared" si="2137"/>
        <v>12000</v>
      </c>
      <c r="O1657" s="65">
        <v>12000</v>
      </c>
      <c r="P1657" s="65">
        <f t="shared" si="2138"/>
        <v>10000</v>
      </c>
      <c r="Q1657" s="65">
        <v>10000</v>
      </c>
      <c r="R1657" s="101">
        <f t="shared" si="2126"/>
        <v>9571.4285714285706</v>
      </c>
      <c r="S1657" s="65">
        <f t="shared" si="2127"/>
        <v>10285.714285714286</v>
      </c>
      <c r="T1657" s="71">
        <f t="shared" si="2128"/>
        <v>714.28571428571558</v>
      </c>
      <c r="U1657" s="102">
        <f t="shared" si="2129"/>
        <v>7.4626865671641937E-2</v>
      </c>
      <c r="V1657" s="103">
        <f t="shared" si="2130"/>
        <v>12000</v>
      </c>
      <c r="W1657" s="104">
        <f t="shared" si="2131"/>
        <v>8000</v>
      </c>
      <c r="X1657" s="79"/>
    </row>
    <row r="1658" spans="1:24" ht="16.5" customHeight="1">
      <c r="A1658" s="242">
        <v>12</v>
      </c>
      <c r="B1658" s="149" t="s">
        <v>59</v>
      </c>
      <c r="C1658" s="233" t="s">
        <v>38</v>
      </c>
      <c r="D1658" s="65">
        <f t="shared" si="2132"/>
        <v>5000</v>
      </c>
      <c r="E1658" s="65">
        <v>5000</v>
      </c>
      <c r="F1658" s="65">
        <f t="shared" si="2133"/>
        <v>7000</v>
      </c>
      <c r="G1658" s="65">
        <v>7000</v>
      </c>
      <c r="H1658" s="65">
        <f t="shared" si="2134"/>
        <v>5000</v>
      </c>
      <c r="I1658" s="65">
        <v>5000</v>
      </c>
      <c r="J1658" s="65">
        <f t="shared" si="2135"/>
        <v>5000</v>
      </c>
      <c r="K1658" s="65">
        <v>5000</v>
      </c>
      <c r="L1658" s="65">
        <f t="shared" si="2136"/>
        <v>6000</v>
      </c>
      <c r="M1658" s="65">
        <v>6000</v>
      </c>
      <c r="N1658" s="65">
        <f t="shared" si="2137"/>
        <v>8000</v>
      </c>
      <c r="O1658" s="65">
        <v>8000</v>
      </c>
      <c r="P1658" s="65">
        <f t="shared" si="2138"/>
        <v>5000</v>
      </c>
      <c r="Q1658" s="65">
        <v>5000</v>
      </c>
      <c r="R1658" s="101">
        <f t="shared" si="2126"/>
        <v>5857.1428571428569</v>
      </c>
      <c r="S1658" s="65">
        <f t="shared" si="2127"/>
        <v>5857.1428571428569</v>
      </c>
      <c r="T1658" s="71">
        <f t="shared" si="2128"/>
        <v>0</v>
      </c>
      <c r="U1658" s="102">
        <f t="shared" si="2129"/>
        <v>0</v>
      </c>
      <c r="V1658" s="103">
        <f t="shared" si="2130"/>
        <v>8000</v>
      </c>
      <c r="W1658" s="104">
        <f t="shared" si="2131"/>
        <v>5000</v>
      </c>
      <c r="X1658" s="79"/>
    </row>
    <row r="1659" spans="1:24" ht="16.5" customHeight="1">
      <c r="A1659" s="217">
        <v>13</v>
      </c>
      <c r="B1659" s="149" t="s">
        <v>60</v>
      </c>
      <c r="C1659" s="233" t="s">
        <v>38</v>
      </c>
      <c r="D1659" s="65">
        <f t="shared" si="2132"/>
        <v>8000</v>
      </c>
      <c r="E1659" s="65">
        <v>8000</v>
      </c>
      <c r="F1659" s="65">
        <f t="shared" si="2133"/>
        <v>11000</v>
      </c>
      <c r="G1659" s="65">
        <v>11000</v>
      </c>
      <c r="H1659" s="65">
        <f t="shared" si="2134"/>
        <v>9000</v>
      </c>
      <c r="I1659" s="65">
        <v>7000</v>
      </c>
      <c r="J1659" s="65">
        <f t="shared" si="2135"/>
        <v>7000</v>
      </c>
      <c r="K1659" s="65">
        <v>7000</v>
      </c>
      <c r="L1659" s="65">
        <f t="shared" si="2136"/>
        <v>10000</v>
      </c>
      <c r="M1659" s="65">
        <v>10000</v>
      </c>
      <c r="N1659" s="65">
        <f t="shared" si="2137"/>
        <v>10000</v>
      </c>
      <c r="O1659" s="65">
        <v>10000</v>
      </c>
      <c r="P1659" s="65">
        <f t="shared" si="2138"/>
        <v>9000</v>
      </c>
      <c r="Q1659" s="65">
        <v>8000</v>
      </c>
      <c r="R1659" s="101">
        <f t="shared" si="2126"/>
        <v>9142.8571428571431</v>
      </c>
      <c r="S1659" s="65">
        <f t="shared" si="2127"/>
        <v>8714.2857142857138</v>
      </c>
      <c r="T1659" s="71">
        <f t="shared" si="2128"/>
        <v>-428.57142857142935</v>
      </c>
      <c r="U1659" s="102">
        <f t="shared" si="2129"/>
        <v>-4.6875000000000083E-2</v>
      </c>
      <c r="V1659" s="103">
        <f t="shared" si="2130"/>
        <v>11000</v>
      </c>
      <c r="W1659" s="104">
        <f t="shared" si="2131"/>
        <v>7000</v>
      </c>
      <c r="X1659" s="79"/>
    </row>
    <row r="1660" spans="1:24" ht="16.5" customHeight="1">
      <c r="A1660" s="217">
        <v>14</v>
      </c>
      <c r="B1660" s="149" t="s">
        <v>61</v>
      </c>
      <c r="C1660" s="82"/>
      <c r="D1660" s="82"/>
      <c r="E1660" s="83"/>
      <c r="F1660" s="82"/>
      <c r="G1660" s="83"/>
      <c r="H1660" s="82"/>
      <c r="I1660" s="83"/>
      <c r="J1660" s="82"/>
      <c r="K1660" s="83"/>
      <c r="L1660" s="82"/>
      <c r="M1660" s="83"/>
      <c r="N1660" s="82"/>
      <c r="O1660" s="83"/>
      <c r="P1660" s="82"/>
      <c r="Q1660" s="83"/>
      <c r="R1660" s="82"/>
      <c r="S1660" s="84"/>
      <c r="T1660" s="84"/>
      <c r="U1660" s="85"/>
      <c r="V1660" s="171"/>
      <c r="W1660" s="172"/>
      <c r="X1660" s="79"/>
    </row>
    <row r="1661" spans="1:24" ht="16.5" customHeight="1">
      <c r="A1661" s="242"/>
      <c r="B1661" s="150" t="s">
        <v>62</v>
      </c>
      <c r="C1661" s="233" t="s">
        <v>196</v>
      </c>
      <c r="D1661" s="65">
        <f t="shared" ref="D1661:D1662" si="2139">SUM(E1546)</f>
        <v>10000</v>
      </c>
      <c r="E1661" s="64">
        <v>10000</v>
      </c>
      <c r="F1661" s="65">
        <f t="shared" ref="F1661:F1662" si="2140">SUM(G1546)</f>
        <v>8500</v>
      </c>
      <c r="G1661" s="64">
        <v>8500</v>
      </c>
      <c r="H1661" s="65">
        <f t="shared" ref="H1661:H1662" si="2141">SUM(I1546)</f>
        <v>0</v>
      </c>
      <c r="I1661" s="64">
        <v>0</v>
      </c>
      <c r="J1661" s="65">
        <f t="shared" ref="J1661:J1662" si="2142">SUM(K1546)</f>
        <v>9000</v>
      </c>
      <c r="K1661" s="64">
        <v>9000</v>
      </c>
      <c r="L1661" s="65">
        <f t="shared" ref="L1661:L1662" si="2143">SUM(M1546)</f>
        <v>9000</v>
      </c>
      <c r="M1661" s="64">
        <v>9000</v>
      </c>
      <c r="N1661" s="65">
        <f t="shared" ref="N1661:N1662" si="2144">SUM(O1546)</f>
        <v>10000</v>
      </c>
      <c r="O1661" s="64">
        <v>10000</v>
      </c>
      <c r="P1661" s="65">
        <f t="shared" ref="P1661:P1662" si="2145">SUM(Q1546)</f>
        <v>10000</v>
      </c>
      <c r="Q1661" s="64">
        <v>10000</v>
      </c>
      <c r="R1661" s="101">
        <f t="shared" ref="R1661:R1662" si="2146">SUM(D1661+F1661+H1661+J1661+L1661+N1661+P1661)/7</f>
        <v>8071.4285714285716</v>
      </c>
      <c r="S1661" s="64">
        <f>SUM(E1661+G1661+I1661+K1661+M1661+O1661+Q1661)/7</f>
        <v>8071.4285714285716</v>
      </c>
      <c r="T1661" s="92">
        <f>SUM(S1661-R1661)</f>
        <v>0</v>
      </c>
      <c r="U1661" s="93">
        <f>AVERAGE(S1661-R1661)/R1661</f>
        <v>0</v>
      </c>
      <c r="V1661" s="173">
        <f>MAX(E1661,G1661,I1661,K1661,M1661,O1661,Q1661)</f>
        <v>10000</v>
      </c>
      <c r="W1661" s="174">
        <f>MIN(E1661,G1661,K1661,M1661,O1661,Q1661)</f>
        <v>8500</v>
      </c>
      <c r="X1661" s="79"/>
    </row>
    <row r="1662" spans="1:24" ht="16.5" customHeight="1">
      <c r="A1662" s="217"/>
      <c r="B1662" s="140" t="s">
        <v>64</v>
      </c>
      <c r="C1662" s="227" t="s">
        <v>65</v>
      </c>
      <c r="D1662" s="65">
        <f t="shared" si="2139"/>
        <v>10300</v>
      </c>
      <c r="E1662" s="65">
        <v>10300</v>
      </c>
      <c r="F1662" s="65">
        <f t="shared" si="2140"/>
        <v>10000</v>
      </c>
      <c r="G1662" s="65">
        <v>10000</v>
      </c>
      <c r="H1662" s="65">
        <f t="shared" si="2141"/>
        <v>9000</v>
      </c>
      <c r="I1662" s="65">
        <v>9000</v>
      </c>
      <c r="J1662" s="65">
        <f t="shared" si="2142"/>
        <v>9500</v>
      </c>
      <c r="K1662" s="65">
        <v>9500</v>
      </c>
      <c r="L1662" s="65">
        <f t="shared" si="2143"/>
        <v>9000</v>
      </c>
      <c r="M1662" s="65">
        <v>9000</v>
      </c>
      <c r="N1662" s="65">
        <f t="shared" si="2144"/>
        <v>13000</v>
      </c>
      <c r="O1662" s="65">
        <v>13000</v>
      </c>
      <c r="P1662" s="65">
        <f t="shared" si="2145"/>
        <v>10000</v>
      </c>
      <c r="Q1662" s="65">
        <v>10000</v>
      </c>
      <c r="R1662" s="101">
        <f t="shared" si="2146"/>
        <v>10114.285714285714</v>
      </c>
      <c r="S1662" s="65">
        <f t="shared" ref="S1662" si="2147">SUM(E1662+G1662+I1662+K1662+M1662+O1662+Q1662)/7</f>
        <v>10114.285714285714</v>
      </c>
      <c r="T1662" s="71">
        <f>SUM(S1662-R1662)</f>
        <v>0</v>
      </c>
      <c r="U1662" s="102">
        <f>AVERAGE(S1662-R1662)/R1662</f>
        <v>0</v>
      </c>
      <c r="V1662" s="103">
        <f>MAX(E1662,G1662,I1662,K1662,M1662,O1662,Q1662)</f>
        <v>13000</v>
      </c>
      <c r="W1662" s="104">
        <f>MIN(E1662,G1662,I1662,K1662,M1662,O1662,Q1662)</f>
        <v>9000</v>
      </c>
      <c r="X1662" s="79"/>
    </row>
    <row r="1663" spans="1:24" ht="16.5" customHeight="1">
      <c r="A1663" s="242">
        <v>15</v>
      </c>
      <c r="B1663" s="111" t="s">
        <v>69</v>
      </c>
      <c r="C1663" s="82"/>
      <c r="D1663" s="82"/>
      <c r="E1663" s="83"/>
      <c r="F1663" s="82"/>
      <c r="G1663" s="83"/>
      <c r="H1663" s="82"/>
      <c r="I1663" s="83"/>
      <c r="J1663" s="82"/>
      <c r="K1663" s="83"/>
      <c r="L1663" s="82"/>
      <c r="M1663" s="83"/>
      <c r="N1663" s="82"/>
      <c r="O1663" s="83"/>
      <c r="P1663" s="82"/>
      <c r="Q1663" s="83"/>
      <c r="R1663" s="82"/>
      <c r="S1663" s="84"/>
      <c r="T1663" s="84"/>
      <c r="U1663" s="85"/>
      <c r="V1663" s="171"/>
      <c r="W1663" s="172"/>
      <c r="X1663" s="79"/>
    </row>
    <row r="1664" spans="1:24" ht="16.5" customHeight="1">
      <c r="A1664" s="217"/>
      <c r="B1664" s="88" t="s">
        <v>155</v>
      </c>
      <c r="C1664" s="227" t="s">
        <v>71</v>
      </c>
      <c r="D1664" s="65">
        <f t="shared" ref="D1664:D1665" si="2148">SUM(E1549)</f>
        <v>300</v>
      </c>
      <c r="E1664" s="65">
        <v>300</v>
      </c>
      <c r="F1664" s="65">
        <f t="shared" ref="F1664:F1665" si="2149">SUM(G1549)</f>
        <v>500</v>
      </c>
      <c r="G1664" s="65">
        <v>500</v>
      </c>
      <c r="H1664" s="65">
        <f t="shared" ref="H1664:H1665" si="2150">SUM(I1549)</f>
        <v>650</v>
      </c>
      <c r="I1664" s="65">
        <v>650</v>
      </c>
      <c r="J1664" s="65">
        <f t="shared" ref="J1664:J1665" si="2151">SUM(K1549)</f>
        <v>750</v>
      </c>
      <c r="K1664" s="65">
        <v>750</v>
      </c>
      <c r="L1664" s="65">
        <f t="shared" ref="L1664:L1665" si="2152">SUM(M1549)</f>
        <v>700</v>
      </c>
      <c r="M1664" s="65">
        <v>700</v>
      </c>
      <c r="N1664" s="65">
        <f t="shared" ref="N1664:N1665" si="2153">SUM(O1549)</f>
        <v>400</v>
      </c>
      <c r="O1664" s="65">
        <v>400</v>
      </c>
      <c r="P1664" s="65">
        <f t="shared" ref="P1664:P1665" si="2154">SUM(Q1549)</f>
        <v>250</v>
      </c>
      <c r="Q1664" s="65">
        <v>250</v>
      </c>
      <c r="R1664" s="101">
        <f t="shared" ref="R1664:R1665" si="2155">SUM(D1664+F1664+H1664+J1664+L1664+N1664+P1664)/7</f>
        <v>507.14285714285717</v>
      </c>
      <c r="S1664" s="65">
        <f>SUM(E1664+G1664+I1664+K1664+M1664+O1664+Q1664)/7</f>
        <v>507.14285714285717</v>
      </c>
      <c r="T1664" s="71">
        <f>SUM(S1664-R1664)</f>
        <v>0</v>
      </c>
      <c r="U1664" s="102">
        <f>AVERAGE(S1664-R1664)/R1664</f>
        <v>0</v>
      </c>
      <c r="V1664" s="103">
        <f>MAX(E1664,G1664,I1664,K1664,M1664,O1664,Q1664)</f>
        <v>750</v>
      </c>
      <c r="W1664" s="104">
        <f>MIN(E1664,G1664,I1664,K1664,M1664,O1664,Q1664)</f>
        <v>250</v>
      </c>
      <c r="X1664" s="79"/>
    </row>
    <row r="1665" spans="1:24" ht="16.5" customHeight="1">
      <c r="A1665" s="242"/>
      <c r="B1665" s="77" t="s">
        <v>72</v>
      </c>
      <c r="C1665" s="100" t="s">
        <v>73</v>
      </c>
      <c r="D1665" s="65">
        <f t="shared" si="2148"/>
        <v>1000</v>
      </c>
      <c r="E1665" s="66">
        <v>1000</v>
      </c>
      <c r="F1665" s="65">
        <f t="shared" si="2149"/>
        <v>1500</v>
      </c>
      <c r="G1665" s="66">
        <v>1500</v>
      </c>
      <c r="H1665" s="65">
        <f t="shared" si="2150"/>
        <v>2500</v>
      </c>
      <c r="I1665" s="66">
        <v>2500</v>
      </c>
      <c r="J1665" s="65">
        <f t="shared" si="2151"/>
        <v>1000</v>
      </c>
      <c r="K1665" s="66">
        <v>1000</v>
      </c>
      <c r="L1665" s="65">
        <f t="shared" si="2152"/>
        <v>1000</v>
      </c>
      <c r="M1665" s="66">
        <v>1000</v>
      </c>
      <c r="N1665" s="65">
        <f t="shared" si="2153"/>
        <v>1500</v>
      </c>
      <c r="O1665" s="66">
        <v>1500</v>
      </c>
      <c r="P1665" s="65">
        <f t="shared" si="2154"/>
        <v>1500</v>
      </c>
      <c r="Q1665" s="66">
        <v>1500</v>
      </c>
      <c r="R1665" s="101">
        <f t="shared" si="2155"/>
        <v>1428.5714285714287</v>
      </c>
      <c r="S1665" s="66">
        <f>SUM(E1665+G1665+I1665+K1665+M1665+O1665+Q1665)/7</f>
        <v>1428.5714285714287</v>
      </c>
      <c r="T1665" s="75">
        <f>SUM(S1665-R1665)</f>
        <v>0</v>
      </c>
      <c r="U1665" s="102">
        <f>AVERAGE(S1665-R1665)/R1665</f>
        <v>0</v>
      </c>
      <c r="V1665" s="103">
        <f>MAX(E1665,G1665,I1665,K1665,M1665,O1665,Q1665)</f>
        <v>2500</v>
      </c>
      <c r="W1665" s="104">
        <f>MIN(E1665,G1665,I1665,K1665,M1665,O1665,Q1665)</f>
        <v>1000</v>
      </c>
      <c r="X1665" s="95"/>
    </row>
    <row r="1666" spans="1:24" ht="16.5" customHeight="1">
      <c r="A1666" s="217">
        <v>17</v>
      </c>
      <c r="B1666" s="111" t="s">
        <v>74</v>
      </c>
      <c r="C1666" s="82"/>
      <c r="D1666" s="82"/>
      <c r="E1666" s="83"/>
      <c r="F1666" s="82"/>
      <c r="G1666" s="83"/>
      <c r="H1666" s="82"/>
      <c r="I1666" s="83"/>
      <c r="J1666" s="82"/>
      <c r="K1666" s="83"/>
      <c r="L1666" s="82"/>
      <c r="M1666" s="83"/>
      <c r="N1666" s="82"/>
      <c r="O1666" s="83"/>
      <c r="P1666" s="82"/>
      <c r="Q1666" s="83"/>
      <c r="R1666" s="82"/>
      <c r="S1666" s="84"/>
      <c r="T1666" s="84"/>
      <c r="U1666" s="85"/>
      <c r="V1666" s="171"/>
      <c r="W1666" s="172"/>
      <c r="X1666" s="114"/>
    </row>
    <row r="1667" spans="1:24" ht="16.5" customHeight="1">
      <c r="A1667" s="242"/>
      <c r="B1667" s="78" t="s">
        <v>75</v>
      </c>
      <c r="C1667" s="120" t="s">
        <v>38</v>
      </c>
      <c r="D1667" s="65">
        <f t="shared" ref="D1667:D1672" si="2156">SUM(E1552)</f>
        <v>11000</v>
      </c>
      <c r="E1667" s="64">
        <v>11000</v>
      </c>
      <c r="F1667" s="65">
        <f t="shared" ref="F1667:F1672" si="2157">SUM(G1552)</f>
        <v>12000</v>
      </c>
      <c r="G1667" s="64">
        <v>12000</v>
      </c>
      <c r="H1667" s="65">
        <f t="shared" ref="H1667:H1672" si="2158">SUM(I1552)</f>
        <v>0</v>
      </c>
      <c r="I1667" s="64">
        <v>0</v>
      </c>
      <c r="J1667" s="65">
        <f t="shared" ref="J1667:J1672" si="2159">SUM(K1552)</f>
        <v>11000</v>
      </c>
      <c r="K1667" s="64">
        <v>11000</v>
      </c>
      <c r="L1667" s="65">
        <f t="shared" ref="L1667:L1672" si="2160">SUM(M1552)</f>
        <v>12000</v>
      </c>
      <c r="M1667" s="64">
        <v>12000</v>
      </c>
      <c r="N1667" s="65">
        <f t="shared" ref="N1667:N1672" si="2161">SUM(O1552)</f>
        <v>12000</v>
      </c>
      <c r="O1667" s="64">
        <v>12000</v>
      </c>
      <c r="P1667" s="65">
        <f t="shared" ref="P1667:P1672" si="2162">SUM(Q1552)</f>
        <v>0</v>
      </c>
      <c r="Q1667" s="64">
        <v>0</v>
      </c>
      <c r="R1667" s="101">
        <f t="shared" ref="R1667:R1672" si="2163">SUM(D1667+F1667+H1667+J1667+L1667+N1667+P1667)/7</f>
        <v>8285.7142857142862</v>
      </c>
      <c r="S1667" s="64">
        <f t="shared" ref="S1667:S1672" si="2164">SUM(E1667+G1667+I1667+K1667+M1667+O1667+Q1667)/7</f>
        <v>8285.7142857142862</v>
      </c>
      <c r="T1667" s="92">
        <f t="shared" ref="T1667:T1672" si="2165">SUM(S1667-R1667)</f>
        <v>0</v>
      </c>
      <c r="U1667" s="102">
        <f>AVERAGE(S1667-R1667)/R1667</f>
        <v>0</v>
      </c>
      <c r="V1667" s="103">
        <f>MAX(E1667,G1667,I1667,K1667,M1667,O1667,Q1667)</f>
        <v>12000</v>
      </c>
      <c r="W1667" s="104">
        <f>MIN(E1667,G1667,K1667,M1667,O1667)</f>
        <v>11000</v>
      </c>
      <c r="X1667" s="79"/>
    </row>
    <row r="1668" spans="1:24" ht="16.5" customHeight="1">
      <c r="A1668" s="217"/>
      <c r="B1668" s="106" t="s">
        <v>76</v>
      </c>
      <c r="C1668" s="120" t="s">
        <v>38</v>
      </c>
      <c r="D1668" s="65">
        <f t="shared" si="2156"/>
        <v>8000</v>
      </c>
      <c r="E1668" s="65">
        <v>8000</v>
      </c>
      <c r="F1668" s="65">
        <f t="shared" si="2157"/>
        <v>9500</v>
      </c>
      <c r="G1668" s="65">
        <v>9500</v>
      </c>
      <c r="H1668" s="65">
        <f t="shared" si="2158"/>
        <v>8000</v>
      </c>
      <c r="I1668" s="65">
        <v>8000</v>
      </c>
      <c r="J1668" s="65">
        <f t="shared" si="2159"/>
        <v>0</v>
      </c>
      <c r="K1668" s="65">
        <v>0</v>
      </c>
      <c r="L1668" s="65">
        <f t="shared" si="2160"/>
        <v>13000</v>
      </c>
      <c r="M1668" s="65">
        <v>13000</v>
      </c>
      <c r="N1668" s="65">
        <f t="shared" si="2161"/>
        <v>11000</v>
      </c>
      <c r="O1668" s="65">
        <v>11000</v>
      </c>
      <c r="P1668" s="65">
        <f t="shared" si="2162"/>
        <v>11000</v>
      </c>
      <c r="Q1668" s="65">
        <v>11000</v>
      </c>
      <c r="R1668" s="101">
        <f t="shared" si="2163"/>
        <v>8642.8571428571431</v>
      </c>
      <c r="S1668" s="65">
        <f t="shared" si="2164"/>
        <v>8642.8571428571431</v>
      </c>
      <c r="T1668" s="71">
        <f t="shared" si="2165"/>
        <v>0</v>
      </c>
      <c r="U1668" s="102">
        <f t="shared" ref="U1668:U1669" si="2166">AVERAGE(S1668-R1668)/R1668</f>
        <v>0</v>
      </c>
      <c r="V1668" s="103">
        <f t="shared" ref="V1668:V1669" si="2167">MAX(E1668,G1668,I1668,K1668,M1668,O1668,Q1668)</f>
        <v>13000</v>
      </c>
      <c r="W1668" s="104">
        <f>MIN(E1668,G1668,I1668,M1668,O1668,Q1668)</f>
        <v>8000</v>
      </c>
      <c r="X1668" s="79"/>
    </row>
    <row r="1669" spans="1:24" ht="16.5" customHeight="1">
      <c r="A1669" s="242">
        <v>18</v>
      </c>
      <c r="B1669" s="152" t="s">
        <v>77</v>
      </c>
      <c r="C1669" s="153" t="s">
        <v>38</v>
      </c>
      <c r="D1669" s="65">
        <f t="shared" si="2156"/>
        <v>19000</v>
      </c>
      <c r="E1669" s="65">
        <v>19000</v>
      </c>
      <c r="F1669" s="65">
        <f t="shared" si="2157"/>
        <v>24000</v>
      </c>
      <c r="G1669" s="65">
        <v>24000</v>
      </c>
      <c r="H1669" s="65">
        <f t="shared" si="2158"/>
        <v>20000</v>
      </c>
      <c r="I1669" s="65">
        <v>20000</v>
      </c>
      <c r="J1669" s="65">
        <f t="shared" si="2159"/>
        <v>20000</v>
      </c>
      <c r="K1669" s="65">
        <v>21000</v>
      </c>
      <c r="L1669" s="65">
        <f t="shared" si="2160"/>
        <v>24000</v>
      </c>
      <c r="M1669" s="65">
        <v>22000</v>
      </c>
      <c r="N1669" s="65">
        <f t="shared" si="2161"/>
        <v>22000</v>
      </c>
      <c r="O1669" s="65">
        <v>22000</v>
      </c>
      <c r="P1669" s="65">
        <f t="shared" si="2162"/>
        <v>20000</v>
      </c>
      <c r="Q1669" s="65">
        <v>20000</v>
      </c>
      <c r="R1669" s="101">
        <f t="shared" si="2163"/>
        <v>21285.714285714286</v>
      </c>
      <c r="S1669" s="65">
        <f t="shared" si="2164"/>
        <v>21142.857142857141</v>
      </c>
      <c r="T1669" s="71">
        <f t="shared" si="2165"/>
        <v>-142.85714285714494</v>
      </c>
      <c r="U1669" s="102">
        <f t="shared" si="2166"/>
        <v>-6.7114093959732522E-3</v>
      </c>
      <c r="V1669" s="103">
        <f t="shared" si="2167"/>
        <v>24000</v>
      </c>
      <c r="W1669" s="104">
        <f t="shared" ref="W1669" si="2168">MIN(E1669,G1669,I1669,K1669,M1669,O1669,Q1669)</f>
        <v>19000</v>
      </c>
      <c r="X1669" s="79"/>
    </row>
    <row r="1670" spans="1:24" ht="16.5" customHeight="1">
      <c r="A1670" s="217">
        <v>19</v>
      </c>
      <c r="B1670" s="106" t="s">
        <v>201</v>
      </c>
      <c r="C1670" s="120" t="s">
        <v>38</v>
      </c>
      <c r="D1670" s="65">
        <f t="shared" si="2156"/>
        <v>19000</v>
      </c>
      <c r="E1670" s="65">
        <v>19000</v>
      </c>
      <c r="F1670" s="65">
        <f t="shared" si="2157"/>
        <v>24000</v>
      </c>
      <c r="G1670" s="65">
        <v>24000</v>
      </c>
      <c r="H1670" s="65">
        <f t="shared" si="2158"/>
        <v>20000</v>
      </c>
      <c r="I1670" s="65">
        <v>19000</v>
      </c>
      <c r="J1670" s="65">
        <f t="shared" si="2159"/>
        <v>21000</v>
      </c>
      <c r="K1670" s="65">
        <v>21000</v>
      </c>
      <c r="L1670" s="65">
        <f t="shared" si="2160"/>
        <v>24000</v>
      </c>
      <c r="M1670" s="65">
        <v>24000</v>
      </c>
      <c r="N1670" s="65">
        <f t="shared" si="2161"/>
        <v>21000</v>
      </c>
      <c r="O1670" s="65">
        <v>21000</v>
      </c>
      <c r="P1670" s="65">
        <f t="shared" si="2162"/>
        <v>31000</v>
      </c>
      <c r="Q1670" s="65">
        <v>31000</v>
      </c>
      <c r="R1670" s="101">
        <f t="shared" si="2163"/>
        <v>22857.142857142859</v>
      </c>
      <c r="S1670" s="65">
        <f t="shared" si="2164"/>
        <v>22714.285714285714</v>
      </c>
      <c r="T1670" s="71">
        <f t="shared" si="2165"/>
        <v>-142.85714285714494</v>
      </c>
      <c r="U1670" s="102">
        <f>AVERAGE(S1670-R1670)/R1670</f>
        <v>-6.2500000000000906E-3</v>
      </c>
      <c r="V1670" s="103">
        <f>MAX(E1670,G1670,I1670,K1670,M1670,O1670,Q1670)</f>
        <v>31000</v>
      </c>
      <c r="W1670" s="104">
        <f>MIN(E1670,G1670,I1670,K1670,M1670,O1670,Q1670)</f>
        <v>19000</v>
      </c>
      <c r="X1670" s="79"/>
    </row>
    <row r="1671" spans="1:24" ht="16.5" customHeight="1">
      <c r="A1671" s="242">
        <v>20</v>
      </c>
      <c r="B1671" s="106" t="s">
        <v>79</v>
      </c>
      <c r="C1671" s="120" t="s">
        <v>80</v>
      </c>
      <c r="D1671" s="65">
        <f t="shared" si="2156"/>
        <v>2500</v>
      </c>
      <c r="E1671" s="65">
        <v>2500</v>
      </c>
      <c r="F1671" s="65">
        <f t="shared" si="2157"/>
        <v>1700</v>
      </c>
      <c r="G1671" s="65">
        <v>1700</v>
      </c>
      <c r="H1671" s="65">
        <f t="shared" si="2158"/>
        <v>1250</v>
      </c>
      <c r="I1671" s="65">
        <v>1250</v>
      </c>
      <c r="J1671" s="65">
        <f t="shared" si="2159"/>
        <v>2000</v>
      </c>
      <c r="K1671" s="65">
        <v>2000</v>
      </c>
      <c r="L1671" s="65">
        <f t="shared" si="2160"/>
        <v>2000</v>
      </c>
      <c r="M1671" s="65">
        <v>2000</v>
      </c>
      <c r="N1671" s="65">
        <f t="shared" si="2161"/>
        <v>2000</v>
      </c>
      <c r="O1671" s="65">
        <v>2000</v>
      </c>
      <c r="P1671" s="65">
        <f t="shared" si="2162"/>
        <v>1500</v>
      </c>
      <c r="Q1671" s="65">
        <v>1500</v>
      </c>
      <c r="R1671" s="101">
        <f t="shared" si="2163"/>
        <v>1850</v>
      </c>
      <c r="S1671" s="65">
        <f t="shared" si="2164"/>
        <v>1850</v>
      </c>
      <c r="T1671" s="71">
        <f t="shared" si="2165"/>
        <v>0</v>
      </c>
      <c r="U1671" s="102">
        <f>AVERAGE(S1671-R1671)/R1671</f>
        <v>0</v>
      </c>
      <c r="V1671" s="103">
        <f>MAX(E1671,G1671,I1671,K1671,M1671,O1671,Q1671)</f>
        <v>2500</v>
      </c>
      <c r="W1671" s="104">
        <f>MIN(E1671,G1671,I1671,K1671,M1671,O1671,Q1671)</f>
        <v>1250</v>
      </c>
      <c r="X1671" s="79"/>
    </row>
    <row r="1672" spans="1:24" ht="16.5" customHeight="1">
      <c r="A1672" s="217">
        <v>21</v>
      </c>
      <c r="B1672" s="146" t="s">
        <v>197</v>
      </c>
      <c r="C1672" s="154" t="s">
        <v>38</v>
      </c>
      <c r="D1672" s="65">
        <f t="shared" si="2156"/>
        <v>8000</v>
      </c>
      <c r="E1672" s="65">
        <v>8000</v>
      </c>
      <c r="F1672" s="65">
        <f t="shared" si="2157"/>
        <v>10000</v>
      </c>
      <c r="G1672" s="65">
        <v>10000</v>
      </c>
      <c r="H1672" s="65">
        <f t="shared" si="2158"/>
        <v>7000</v>
      </c>
      <c r="I1672" s="65">
        <v>7000</v>
      </c>
      <c r="J1672" s="65">
        <f t="shared" si="2159"/>
        <v>11000</v>
      </c>
      <c r="K1672" s="65">
        <v>11000</v>
      </c>
      <c r="L1672" s="65">
        <f t="shared" si="2160"/>
        <v>18000</v>
      </c>
      <c r="M1672" s="65">
        <v>18000</v>
      </c>
      <c r="N1672" s="65">
        <f t="shared" si="2161"/>
        <v>19000</v>
      </c>
      <c r="O1672" s="65">
        <v>19000</v>
      </c>
      <c r="P1672" s="65">
        <f t="shared" si="2162"/>
        <v>12000</v>
      </c>
      <c r="Q1672" s="65">
        <v>12000</v>
      </c>
      <c r="R1672" s="101">
        <f t="shared" si="2163"/>
        <v>12142.857142857143</v>
      </c>
      <c r="S1672" s="65">
        <f t="shared" si="2164"/>
        <v>12142.857142857143</v>
      </c>
      <c r="T1672" s="71">
        <f t="shared" si="2165"/>
        <v>0</v>
      </c>
      <c r="U1672" s="102">
        <f>AVERAGE(S1672-R1672)/R1672</f>
        <v>0</v>
      </c>
      <c r="V1672" s="103">
        <f>MAX(E1672,G1672,I1672,K1672,M1672,O1672,Q1672)</f>
        <v>19000</v>
      </c>
      <c r="W1672" s="104">
        <f>MIN(E1672,G1672,I1672,K1672,M1672,O1672,Q1672)</f>
        <v>7000</v>
      </c>
      <c r="X1672" s="79"/>
    </row>
    <row r="1673" spans="1:24" ht="16.5" customHeight="1">
      <c r="A1673" s="217">
        <v>22</v>
      </c>
      <c r="B1673" s="149" t="s">
        <v>82</v>
      </c>
      <c r="C1673" s="82"/>
      <c r="D1673" s="82"/>
      <c r="E1673" s="83"/>
      <c r="F1673" s="82"/>
      <c r="G1673" s="83"/>
      <c r="H1673" s="82"/>
      <c r="I1673" s="83"/>
      <c r="J1673" s="82"/>
      <c r="K1673" s="83"/>
      <c r="L1673" s="82"/>
      <c r="M1673" s="83"/>
      <c r="N1673" s="82"/>
      <c r="O1673" s="83"/>
      <c r="P1673" s="82"/>
      <c r="Q1673" s="83"/>
      <c r="R1673" s="82"/>
      <c r="S1673" s="84"/>
      <c r="T1673" s="84"/>
      <c r="U1673" s="85"/>
      <c r="V1673" s="171"/>
      <c r="W1673" s="172"/>
      <c r="X1673" s="95"/>
    </row>
    <row r="1674" spans="1:24" ht="16.5" customHeight="1">
      <c r="A1674" s="216"/>
      <c r="B1674" s="143" t="s">
        <v>83</v>
      </c>
      <c r="C1674" s="107" t="s">
        <v>38</v>
      </c>
      <c r="D1674" s="65">
        <f t="shared" ref="D1674:D1677" si="2169">SUM(E1559)</f>
        <v>80000</v>
      </c>
      <c r="E1674" s="66">
        <v>80000</v>
      </c>
      <c r="F1674" s="65">
        <f t="shared" ref="F1674:F1677" si="2170">SUM(G1559)</f>
        <v>120000</v>
      </c>
      <c r="G1674" s="66">
        <v>120000</v>
      </c>
      <c r="H1674" s="65">
        <f t="shared" ref="H1674:H1677" si="2171">SUM(I1559)</f>
        <v>100000</v>
      </c>
      <c r="I1674" s="66">
        <v>100000</v>
      </c>
      <c r="J1674" s="65">
        <f t="shared" ref="J1674:J1677" si="2172">SUM(K1559)</f>
        <v>90000</v>
      </c>
      <c r="K1674" s="66">
        <v>80000</v>
      </c>
      <c r="L1674" s="65">
        <f t="shared" ref="L1674:L1677" si="2173">SUM(M1559)</f>
        <v>90000</v>
      </c>
      <c r="M1674" s="66">
        <v>90000</v>
      </c>
      <c r="N1674" s="65">
        <f t="shared" ref="N1674:N1677" si="2174">SUM(O1559)</f>
        <v>70000</v>
      </c>
      <c r="O1674" s="66">
        <v>70000</v>
      </c>
      <c r="P1674" s="65">
        <f t="shared" ref="P1674:P1677" si="2175">SUM(Q1559)</f>
        <v>80000</v>
      </c>
      <c r="Q1674" s="66">
        <v>80000</v>
      </c>
      <c r="R1674" s="101">
        <f t="shared" ref="R1674:R1677" si="2176">SUM(D1674+F1674+H1674+J1674+L1674+N1674+P1674)/7</f>
        <v>90000</v>
      </c>
      <c r="S1674" s="65">
        <f>SUM(E1674+G1674+I1674+K1674+M1674+O1674+Q1674)/7</f>
        <v>88571.428571428565</v>
      </c>
      <c r="T1674" s="75">
        <f>SUM(S1674-R1674)</f>
        <v>-1428.5714285714348</v>
      </c>
      <c r="U1674" s="76">
        <f>AVERAGE(S1674-R1674)/R1674</f>
        <v>-1.5873015873015942E-2</v>
      </c>
      <c r="V1674" s="108">
        <f>MAX(E1674,G1674,I1674,K1674,M1674,O1674,Q1674)</f>
        <v>120000</v>
      </c>
      <c r="W1674" s="109">
        <f>MIN(E1674,G1674,I1674,K1674,M1674,O1674,Q1674)</f>
        <v>70000</v>
      </c>
      <c r="X1674" s="242"/>
    </row>
    <row r="1675" spans="1:24" ht="16.5" customHeight="1">
      <c r="A1675" s="242"/>
      <c r="B1675" s="79" t="s">
        <v>84</v>
      </c>
      <c r="C1675" s="242" t="s">
        <v>38</v>
      </c>
      <c r="D1675" s="65">
        <f t="shared" si="2169"/>
        <v>30000</v>
      </c>
      <c r="E1675" s="65">
        <v>30000</v>
      </c>
      <c r="F1675" s="65">
        <f t="shared" si="2170"/>
        <v>30000</v>
      </c>
      <c r="G1675" s="65">
        <v>30000</v>
      </c>
      <c r="H1675" s="65">
        <f t="shared" si="2171"/>
        <v>30000</v>
      </c>
      <c r="I1675" s="65">
        <v>30000</v>
      </c>
      <c r="J1675" s="65">
        <f t="shared" si="2172"/>
        <v>32000</v>
      </c>
      <c r="K1675" s="65">
        <v>30000</v>
      </c>
      <c r="L1675" s="65">
        <f t="shared" si="2173"/>
        <v>30000</v>
      </c>
      <c r="M1675" s="65">
        <v>30000</v>
      </c>
      <c r="N1675" s="65">
        <f t="shared" si="2174"/>
        <v>30000</v>
      </c>
      <c r="O1675" s="65">
        <v>30000</v>
      </c>
      <c r="P1675" s="65">
        <f t="shared" si="2175"/>
        <v>30000</v>
      </c>
      <c r="Q1675" s="65">
        <v>30000</v>
      </c>
      <c r="R1675" s="101">
        <f t="shared" si="2176"/>
        <v>30285.714285714286</v>
      </c>
      <c r="S1675" s="65">
        <f>SUM(E1675+G1675+I1675+K1675+M1675+O1675+Q1675)/7</f>
        <v>30000</v>
      </c>
      <c r="T1675" s="71">
        <f>SUM(S1675-R1675)</f>
        <v>-285.71428571428623</v>
      </c>
      <c r="U1675" s="102">
        <f>AVERAGE(S1675-R1675)/R1675</f>
        <v>-9.4339622641509604E-3</v>
      </c>
      <c r="V1675" s="103">
        <f>MAX(E1675,G1675,I1675,K1675,M1675,O1675,Q1675)</f>
        <v>30000</v>
      </c>
      <c r="W1675" s="104">
        <f>MIN(E1675,G1675,I1675,K1675,M1675,O1675,Q1675)</f>
        <v>30000</v>
      </c>
      <c r="X1675" s="242"/>
    </row>
    <row r="1676" spans="1:24" ht="16.5" customHeight="1">
      <c r="A1676" s="170">
        <v>23</v>
      </c>
      <c r="B1676" s="95" t="s">
        <v>85</v>
      </c>
      <c r="C1676" s="234" t="s">
        <v>38</v>
      </c>
      <c r="D1676" s="65">
        <f t="shared" si="2169"/>
        <v>3000</v>
      </c>
      <c r="E1676" s="64">
        <v>3000</v>
      </c>
      <c r="F1676" s="65">
        <f t="shared" si="2170"/>
        <v>4000</v>
      </c>
      <c r="G1676" s="64">
        <v>4000</v>
      </c>
      <c r="H1676" s="65">
        <f t="shared" si="2171"/>
        <v>3000</v>
      </c>
      <c r="I1676" s="64">
        <v>3000</v>
      </c>
      <c r="J1676" s="65">
        <f t="shared" si="2172"/>
        <v>2500</v>
      </c>
      <c r="K1676" s="64">
        <v>3500</v>
      </c>
      <c r="L1676" s="65">
        <f t="shared" si="2173"/>
        <v>6000</v>
      </c>
      <c r="M1676" s="64">
        <v>6000</v>
      </c>
      <c r="N1676" s="65">
        <f t="shared" si="2174"/>
        <v>4000</v>
      </c>
      <c r="O1676" s="64">
        <v>4000</v>
      </c>
      <c r="P1676" s="65">
        <f t="shared" si="2175"/>
        <v>3000</v>
      </c>
      <c r="Q1676" s="64">
        <v>3000</v>
      </c>
      <c r="R1676" s="101">
        <f t="shared" si="2176"/>
        <v>3642.8571428571427</v>
      </c>
      <c r="S1676" s="64">
        <f>SUM(E1676+G1676+I1676+K1676+M1676+O1676+Q1676)/7</f>
        <v>3785.7142857142858</v>
      </c>
      <c r="T1676" s="92">
        <f>SUM(S1676-R1676)</f>
        <v>142.85714285714312</v>
      </c>
      <c r="U1676" s="94">
        <f>AVERAGE(S1676-R1676)/R1676</f>
        <v>3.921568627450988E-2</v>
      </c>
      <c r="V1676" s="173">
        <f>MAX(E1676,G1676,I1676,K1676,M1676,O1676,Q1676)</f>
        <v>6000</v>
      </c>
      <c r="W1676" s="174">
        <f>MIN(E1676,G1676,I1676,K1676,M1676,O1676,Q1676)</f>
        <v>3000</v>
      </c>
      <c r="X1676" s="242"/>
    </row>
    <row r="1677" spans="1:24" ht="16.5" customHeight="1">
      <c r="A1677" s="170">
        <v>24</v>
      </c>
      <c r="B1677" s="95" t="s">
        <v>86</v>
      </c>
      <c r="C1677" s="234" t="s">
        <v>87</v>
      </c>
      <c r="D1677" s="65">
        <f t="shared" si="2169"/>
        <v>20000</v>
      </c>
      <c r="E1677" s="64">
        <v>20000</v>
      </c>
      <c r="F1677" s="65">
        <f t="shared" si="2170"/>
        <v>16000</v>
      </c>
      <c r="G1677" s="64">
        <v>16000</v>
      </c>
      <c r="H1677" s="65">
        <f t="shared" si="2171"/>
        <v>18000</v>
      </c>
      <c r="I1677" s="64">
        <v>18000</v>
      </c>
      <c r="J1677" s="65">
        <f t="shared" si="2172"/>
        <v>20000</v>
      </c>
      <c r="K1677" s="64">
        <v>20000</v>
      </c>
      <c r="L1677" s="65">
        <f t="shared" si="2173"/>
        <v>20000</v>
      </c>
      <c r="M1677" s="64">
        <v>20000</v>
      </c>
      <c r="N1677" s="65">
        <f t="shared" si="2174"/>
        <v>19000</v>
      </c>
      <c r="O1677" s="64">
        <v>19000</v>
      </c>
      <c r="P1677" s="65">
        <f t="shared" si="2175"/>
        <v>19000</v>
      </c>
      <c r="Q1677" s="64">
        <v>19000</v>
      </c>
      <c r="R1677" s="101">
        <f t="shared" si="2176"/>
        <v>18857.142857142859</v>
      </c>
      <c r="S1677" s="64">
        <f>SUM(E1677+G1677+I1677+K1677+M1677+O1677+Q1677)/7</f>
        <v>18857.142857142859</v>
      </c>
      <c r="T1677" s="92">
        <f>SUM(S1677-R1677)</f>
        <v>0</v>
      </c>
      <c r="U1677" s="94">
        <f>AVERAGE(S1677-R1677)/R1677</f>
        <v>0</v>
      </c>
      <c r="V1677" s="173">
        <f>MAX(E1677,G1677,I1677,K1677,M1677,O1677,Q1677)</f>
        <v>20000</v>
      </c>
      <c r="W1677" s="174">
        <f>MIN(E1677,G1677,I1677,K1677,M1677,O1677,Q1677)</f>
        <v>16000</v>
      </c>
      <c r="X1677" s="242"/>
    </row>
    <row r="1678" spans="1:24" ht="16.5" customHeight="1">
      <c r="A1678" s="126"/>
      <c r="B1678" s="126"/>
      <c r="C1678" s="126"/>
      <c r="D1678" s="126"/>
      <c r="E1678" s="126"/>
      <c r="F1678" s="126"/>
      <c r="G1678" s="126"/>
      <c r="H1678" s="126"/>
      <c r="I1678" s="126"/>
      <c r="J1678" s="126"/>
      <c r="K1678" s="126"/>
      <c r="L1678" s="126" t="s">
        <v>88</v>
      </c>
      <c r="M1678" s="126"/>
      <c r="N1678" s="126"/>
      <c r="O1678" s="126" t="s">
        <v>138</v>
      </c>
      <c r="P1678" s="126"/>
      <c r="Q1678" s="126"/>
      <c r="R1678" s="126"/>
      <c r="S1678" s="126"/>
      <c r="T1678" s="126"/>
      <c r="U1678" s="126"/>
      <c r="V1678" s="126"/>
      <c r="W1678" s="126"/>
      <c r="X1678" s="126"/>
    </row>
    <row r="1679" spans="1:24" ht="16.5" customHeight="1">
      <c r="A1679" s="126"/>
      <c r="B1679" s="126"/>
      <c r="C1679" s="126"/>
      <c r="D1679" s="126"/>
      <c r="E1679" s="126"/>
      <c r="F1679" s="126"/>
      <c r="G1679" s="126"/>
      <c r="H1679" s="126"/>
      <c r="I1679" s="126"/>
      <c r="J1679" s="126"/>
      <c r="K1679" s="126"/>
      <c r="L1679" s="126"/>
      <c r="M1679" s="126"/>
      <c r="N1679" s="126"/>
      <c r="O1679" s="126"/>
      <c r="P1679" s="126"/>
      <c r="Q1679" s="126"/>
      <c r="R1679" s="126"/>
      <c r="S1679" s="126"/>
      <c r="T1679" s="126"/>
      <c r="U1679" s="126"/>
      <c r="V1679" s="126"/>
      <c r="W1679" s="126"/>
      <c r="X1679" s="126"/>
    </row>
    <row r="1680" spans="1:24" ht="16.5" customHeight="1">
      <c r="A1680" s="126"/>
      <c r="B1680" s="126"/>
      <c r="C1680" s="126"/>
      <c r="D1680" s="126"/>
      <c r="E1680" s="126"/>
      <c r="F1680" s="126"/>
      <c r="G1680" s="126"/>
      <c r="H1680" s="126"/>
      <c r="I1680" s="126"/>
      <c r="J1680" s="126"/>
      <c r="K1680" s="126"/>
      <c r="L1680" s="126"/>
      <c r="M1680" s="126"/>
      <c r="N1680" s="126"/>
      <c r="O1680" s="126"/>
      <c r="P1680" s="126"/>
      <c r="Q1680" s="126"/>
      <c r="R1680" s="126"/>
      <c r="S1680" s="126"/>
      <c r="T1680" s="126"/>
      <c r="U1680" s="126"/>
      <c r="V1680" s="126"/>
      <c r="W1680" s="126"/>
      <c r="X1680" s="126"/>
    </row>
    <row r="1681" spans="1:24" ht="16.5" customHeight="1">
      <c r="A1681" s="126"/>
      <c r="B1681" s="126"/>
      <c r="C1681" s="126"/>
      <c r="D1681" s="126"/>
      <c r="E1681" s="126"/>
      <c r="F1681" s="126"/>
      <c r="G1681" s="126"/>
      <c r="H1681" s="126"/>
      <c r="I1681" s="126"/>
      <c r="J1681" s="126"/>
      <c r="K1681" s="126"/>
      <c r="L1681" s="126"/>
      <c r="M1681" s="126"/>
      <c r="N1681" s="126"/>
      <c r="O1681" s="126"/>
      <c r="P1681" s="126"/>
      <c r="Q1681" s="126"/>
      <c r="R1681" s="126"/>
      <c r="S1681" s="126"/>
      <c r="T1681" s="126"/>
      <c r="U1681" s="126"/>
      <c r="V1681" s="126"/>
      <c r="W1681" s="126"/>
      <c r="X1681" s="126"/>
    </row>
    <row r="1682" spans="1:24" ht="16.5" customHeight="1">
      <c r="A1682" s="126"/>
      <c r="B1682" s="126"/>
      <c r="C1682" s="126"/>
      <c r="D1682" s="126"/>
      <c r="E1682" s="126"/>
      <c r="F1682" s="126"/>
      <c r="G1682" s="126"/>
      <c r="H1682" s="126"/>
      <c r="I1682" s="126"/>
      <c r="J1682" s="126"/>
      <c r="K1682" s="126"/>
      <c r="L1682" s="126"/>
      <c r="M1682" s="126"/>
      <c r="N1682" s="126"/>
      <c r="O1682" s="126"/>
      <c r="P1682" s="126"/>
      <c r="Q1682" s="126"/>
      <c r="R1682" s="126"/>
      <c r="S1682" s="126"/>
      <c r="T1682" s="126"/>
      <c r="U1682" s="126"/>
      <c r="V1682" s="126"/>
      <c r="W1682" s="126"/>
      <c r="X1682" s="126"/>
    </row>
    <row r="1683" spans="1:24" ht="16.5" customHeight="1">
      <c r="A1683" s="126"/>
      <c r="B1683" s="126"/>
      <c r="C1683" s="126"/>
      <c r="D1683" s="126"/>
      <c r="E1683" s="126"/>
      <c r="F1683" s="126"/>
      <c r="G1683" s="126"/>
      <c r="H1683" s="126"/>
      <c r="I1683" s="126"/>
      <c r="J1683" s="126"/>
      <c r="K1683" s="126"/>
      <c r="L1683" s="126"/>
      <c r="M1683" s="126"/>
      <c r="N1683" s="126"/>
      <c r="O1683" s="126"/>
      <c r="P1683" s="126"/>
      <c r="Q1683" s="126"/>
      <c r="R1683" s="126"/>
      <c r="S1683" s="126"/>
      <c r="T1683" s="126"/>
      <c r="U1683" s="126"/>
      <c r="V1683" s="126"/>
      <c r="W1683" s="126"/>
      <c r="X1683" s="126"/>
    </row>
    <row r="1684" spans="1:24" ht="16.5" customHeight="1">
      <c r="A1684" s="122" t="s">
        <v>89</v>
      </c>
      <c r="B1684" s="271" t="s">
        <v>90</v>
      </c>
      <c r="C1684" s="271"/>
      <c r="D1684" s="126"/>
      <c r="E1684" s="126"/>
      <c r="F1684" s="126"/>
      <c r="G1684" s="126"/>
      <c r="H1684" s="126"/>
      <c r="I1684" s="126"/>
      <c r="J1684" s="126"/>
      <c r="K1684" s="126"/>
      <c r="L1684" s="126"/>
      <c r="M1684" s="126"/>
      <c r="N1684" s="126"/>
      <c r="O1684" s="126"/>
      <c r="P1684" s="126"/>
      <c r="Q1684" s="126"/>
      <c r="R1684" s="126"/>
      <c r="S1684" s="126"/>
      <c r="T1684" s="126"/>
      <c r="U1684" s="126"/>
      <c r="V1684" s="126"/>
      <c r="W1684" s="126"/>
      <c r="X1684" s="126"/>
    </row>
    <row r="1685" spans="1:24" ht="16.5" customHeight="1">
      <c r="A1685" s="79">
        <v>1</v>
      </c>
      <c r="B1685" s="81" t="s">
        <v>91</v>
      </c>
      <c r="C1685" s="81"/>
      <c r="D1685" s="156"/>
      <c r="E1685" s="156"/>
      <c r="F1685" s="156"/>
      <c r="G1685" s="156"/>
      <c r="H1685" s="156"/>
      <c r="I1685" s="156"/>
      <c r="J1685" s="156"/>
      <c r="K1685" s="156"/>
      <c r="L1685" s="156"/>
      <c r="M1685" s="156"/>
      <c r="N1685" s="156"/>
      <c r="O1685" s="156"/>
      <c r="P1685" s="156"/>
      <c r="Q1685" s="156"/>
      <c r="R1685" s="156"/>
      <c r="S1685" s="156"/>
      <c r="T1685" s="156"/>
      <c r="U1685" s="156"/>
      <c r="V1685" s="156"/>
      <c r="W1685" s="156"/>
      <c r="X1685" s="88"/>
    </row>
    <row r="1686" spans="1:24" ht="16.5" customHeight="1">
      <c r="A1686" s="118"/>
      <c r="B1686" s="77" t="s">
        <v>92</v>
      </c>
      <c r="C1686" s="100" t="s">
        <v>93</v>
      </c>
      <c r="D1686" s="65">
        <f t="shared" ref="D1686:D1693" si="2177">SUM(E1571)</f>
        <v>71000</v>
      </c>
      <c r="E1686" s="64">
        <v>71000</v>
      </c>
      <c r="F1686" s="65">
        <f t="shared" ref="F1686:F1693" si="2178">SUM(G1571)</f>
        <v>71000</v>
      </c>
      <c r="G1686" s="64">
        <v>71000</v>
      </c>
      <c r="H1686" s="65">
        <f t="shared" ref="H1686:H1693" si="2179">SUM(I1571)</f>
        <v>71000</v>
      </c>
      <c r="I1686" s="64">
        <v>71000</v>
      </c>
      <c r="J1686" s="65">
        <f t="shared" ref="J1686:J1693" si="2180">SUM(K1571)</f>
        <v>71000</v>
      </c>
      <c r="K1686" s="64">
        <v>71000</v>
      </c>
      <c r="L1686" s="65">
        <f t="shared" ref="L1686:L1693" si="2181">SUM(M1571)</f>
        <v>71000</v>
      </c>
      <c r="M1686" s="64">
        <v>71000</v>
      </c>
      <c r="N1686" s="65">
        <f t="shared" ref="N1686:N1693" si="2182">SUM(O1571)</f>
        <v>71000</v>
      </c>
      <c r="O1686" s="64">
        <v>71000</v>
      </c>
      <c r="P1686" s="65">
        <f t="shared" ref="P1686:P1693" si="2183">SUM(Q1571)</f>
        <v>71000</v>
      </c>
      <c r="Q1686" s="64">
        <v>71000</v>
      </c>
      <c r="R1686" s="65">
        <f t="shared" ref="R1686:R1693" si="2184">SUM(S1571)</f>
        <v>71000</v>
      </c>
      <c r="S1686" s="66">
        <f t="shared" ref="S1686:S1693" si="2185">SUM(E1686+G1686+I1686+K1686+M1686+O1686+Q1686)/7</f>
        <v>71000</v>
      </c>
      <c r="T1686" s="67">
        <f t="shared" ref="T1686:T1693" si="2186">SUM(S1686-R1686)</f>
        <v>0</v>
      </c>
      <c r="U1686" s="68">
        <f t="shared" ref="U1686:U1693" si="2187">AVERAGE(S1686-R1686)/R1686</f>
        <v>0</v>
      </c>
      <c r="V1686" s="69">
        <f t="shared" ref="V1686:V1693" si="2188">MAX(E1686,G1686,I1686,K1686,M1686,O1686,Q1686)</f>
        <v>71000</v>
      </c>
      <c r="W1686" s="70">
        <f t="shared" ref="W1686:W1693" si="2189">MIN(E1686,G1686,I1686,K1686,M1686,O1686,Q1686)</f>
        <v>71000</v>
      </c>
      <c r="X1686" s="95"/>
    </row>
    <row r="1687" spans="1:24" ht="16.5" customHeight="1">
      <c r="A1687" s="119"/>
      <c r="B1687" s="78" t="s">
        <v>94</v>
      </c>
      <c r="C1687" s="120" t="s">
        <v>93</v>
      </c>
      <c r="D1687" s="65">
        <f t="shared" si="2177"/>
        <v>56500</v>
      </c>
      <c r="E1687" s="64">
        <v>56500</v>
      </c>
      <c r="F1687" s="65">
        <f t="shared" si="2178"/>
        <v>56500</v>
      </c>
      <c r="G1687" s="64">
        <v>56500</v>
      </c>
      <c r="H1687" s="65">
        <f t="shared" si="2179"/>
        <v>56500</v>
      </c>
      <c r="I1687" s="64">
        <v>56500</v>
      </c>
      <c r="J1687" s="65">
        <f t="shared" si="2180"/>
        <v>56500</v>
      </c>
      <c r="K1687" s="64">
        <v>56500</v>
      </c>
      <c r="L1687" s="65">
        <f t="shared" si="2181"/>
        <v>56500</v>
      </c>
      <c r="M1687" s="64">
        <v>56500</v>
      </c>
      <c r="N1687" s="65">
        <f t="shared" si="2182"/>
        <v>56500</v>
      </c>
      <c r="O1687" s="64">
        <v>56500</v>
      </c>
      <c r="P1687" s="65">
        <f t="shared" si="2183"/>
        <v>56500</v>
      </c>
      <c r="Q1687" s="64">
        <v>56500</v>
      </c>
      <c r="R1687" s="65">
        <f t="shared" si="2184"/>
        <v>56500</v>
      </c>
      <c r="S1687" s="66">
        <f t="shared" si="2185"/>
        <v>56500</v>
      </c>
      <c r="T1687" s="71">
        <f t="shared" si="2186"/>
        <v>0</v>
      </c>
      <c r="U1687" s="72">
        <f t="shared" si="2187"/>
        <v>0</v>
      </c>
      <c r="V1687" s="73">
        <f t="shared" si="2188"/>
        <v>56500</v>
      </c>
      <c r="W1687" s="74">
        <f t="shared" si="2189"/>
        <v>56500</v>
      </c>
      <c r="X1687" s="79"/>
    </row>
    <row r="1688" spans="1:24" ht="16.5" customHeight="1">
      <c r="A1688" s="79"/>
      <c r="B1688" s="79" t="s">
        <v>95</v>
      </c>
      <c r="C1688" s="100" t="s">
        <v>93</v>
      </c>
      <c r="D1688" s="65">
        <f t="shared" si="2177"/>
        <v>69000</v>
      </c>
      <c r="E1688" s="64">
        <v>69000</v>
      </c>
      <c r="F1688" s="65">
        <f t="shared" si="2178"/>
        <v>69000</v>
      </c>
      <c r="G1688" s="64">
        <v>69000</v>
      </c>
      <c r="H1688" s="65">
        <f t="shared" si="2179"/>
        <v>69000</v>
      </c>
      <c r="I1688" s="64">
        <v>69000</v>
      </c>
      <c r="J1688" s="65">
        <f t="shared" si="2180"/>
        <v>69000</v>
      </c>
      <c r="K1688" s="64">
        <v>69000</v>
      </c>
      <c r="L1688" s="65">
        <f t="shared" si="2181"/>
        <v>69000</v>
      </c>
      <c r="M1688" s="64">
        <v>69000</v>
      </c>
      <c r="N1688" s="65">
        <f t="shared" si="2182"/>
        <v>69000</v>
      </c>
      <c r="O1688" s="64">
        <v>69000</v>
      </c>
      <c r="P1688" s="65">
        <f t="shared" si="2183"/>
        <v>69000</v>
      </c>
      <c r="Q1688" s="64">
        <v>69000</v>
      </c>
      <c r="R1688" s="65">
        <f t="shared" si="2184"/>
        <v>69000</v>
      </c>
      <c r="S1688" s="66">
        <f t="shared" si="2185"/>
        <v>69000</v>
      </c>
      <c r="T1688" s="75">
        <f t="shared" si="2186"/>
        <v>0</v>
      </c>
      <c r="U1688" s="76">
        <f t="shared" si="2187"/>
        <v>0</v>
      </c>
      <c r="V1688" s="73">
        <f t="shared" si="2188"/>
        <v>69000</v>
      </c>
      <c r="W1688" s="74">
        <f t="shared" si="2189"/>
        <v>69000</v>
      </c>
      <c r="X1688" s="79"/>
    </row>
    <row r="1689" spans="1:24" ht="16.5" customHeight="1">
      <c r="A1689" s="79"/>
      <c r="B1689" s="79" t="s">
        <v>96</v>
      </c>
      <c r="C1689" s="120" t="s">
        <v>93</v>
      </c>
      <c r="D1689" s="65">
        <f t="shared" si="2177"/>
        <v>58000</v>
      </c>
      <c r="E1689" s="64">
        <v>58000</v>
      </c>
      <c r="F1689" s="65">
        <f t="shared" si="2178"/>
        <v>58000</v>
      </c>
      <c r="G1689" s="64">
        <v>58000</v>
      </c>
      <c r="H1689" s="65">
        <f t="shared" si="2179"/>
        <v>58000</v>
      </c>
      <c r="I1689" s="64">
        <v>58000</v>
      </c>
      <c r="J1689" s="65">
        <f t="shared" si="2180"/>
        <v>58000</v>
      </c>
      <c r="K1689" s="64">
        <v>58000</v>
      </c>
      <c r="L1689" s="65">
        <f t="shared" si="2181"/>
        <v>58000</v>
      </c>
      <c r="M1689" s="64">
        <v>58000</v>
      </c>
      <c r="N1689" s="65">
        <f t="shared" si="2182"/>
        <v>58000</v>
      </c>
      <c r="O1689" s="64">
        <v>58000</v>
      </c>
      <c r="P1689" s="65">
        <f t="shared" si="2183"/>
        <v>58000</v>
      </c>
      <c r="Q1689" s="64">
        <v>58000</v>
      </c>
      <c r="R1689" s="65">
        <f t="shared" si="2184"/>
        <v>58000</v>
      </c>
      <c r="S1689" s="66">
        <f t="shared" si="2185"/>
        <v>58000</v>
      </c>
      <c r="T1689" s="71">
        <f t="shared" si="2186"/>
        <v>0</v>
      </c>
      <c r="U1689" s="72">
        <f t="shared" si="2187"/>
        <v>0</v>
      </c>
      <c r="V1689" s="73">
        <f t="shared" si="2188"/>
        <v>58000</v>
      </c>
      <c r="W1689" s="74">
        <f t="shared" si="2189"/>
        <v>58000</v>
      </c>
      <c r="X1689" s="79"/>
    </row>
    <row r="1690" spans="1:24" ht="16.5" customHeight="1">
      <c r="A1690" s="79"/>
      <c r="B1690" s="79" t="s">
        <v>97</v>
      </c>
      <c r="C1690" s="120" t="s">
        <v>93</v>
      </c>
      <c r="D1690" s="65">
        <f t="shared" si="2177"/>
        <v>67000</v>
      </c>
      <c r="E1690" s="64">
        <v>67000</v>
      </c>
      <c r="F1690" s="65">
        <f t="shared" si="2178"/>
        <v>67000</v>
      </c>
      <c r="G1690" s="64">
        <v>67000</v>
      </c>
      <c r="H1690" s="65">
        <f t="shared" si="2179"/>
        <v>67000</v>
      </c>
      <c r="I1690" s="64">
        <v>67000</v>
      </c>
      <c r="J1690" s="65">
        <f t="shared" si="2180"/>
        <v>67000</v>
      </c>
      <c r="K1690" s="64">
        <v>67000</v>
      </c>
      <c r="L1690" s="65">
        <f t="shared" si="2181"/>
        <v>67000</v>
      </c>
      <c r="M1690" s="64">
        <v>67000</v>
      </c>
      <c r="N1690" s="65">
        <f t="shared" si="2182"/>
        <v>67000</v>
      </c>
      <c r="O1690" s="64">
        <v>67000</v>
      </c>
      <c r="P1690" s="65">
        <f t="shared" si="2183"/>
        <v>67000</v>
      </c>
      <c r="Q1690" s="64">
        <v>67000</v>
      </c>
      <c r="R1690" s="65">
        <f t="shared" si="2184"/>
        <v>67000</v>
      </c>
      <c r="S1690" s="66">
        <f t="shared" si="2185"/>
        <v>67000</v>
      </c>
      <c r="T1690" s="71">
        <f t="shared" si="2186"/>
        <v>0</v>
      </c>
      <c r="U1690" s="72">
        <f t="shared" si="2187"/>
        <v>0</v>
      </c>
      <c r="V1690" s="73">
        <f t="shared" si="2188"/>
        <v>67000</v>
      </c>
      <c r="W1690" s="74">
        <f t="shared" si="2189"/>
        <v>67000</v>
      </c>
      <c r="X1690" s="79"/>
    </row>
    <row r="1691" spans="1:24" ht="16.5" customHeight="1">
      <c r="A1691" s="79"/>
      <c r="B1691" s="79" t="s">
        <v>98</v>
      </c>
      <c r="C1691" s="120" t="s">
        <v>93</v>
      </c>
      <c r="D1691" s="65">
        <f t="shared" si="2177"/>
        <v>56000</v>
      </c>
      <c r="E1691" s="64">
        <v>56000</v>
      </c>
      <c r="F1691" s="65">
        <f t="shared" si="2178"/>
        <v>56000</v>
      </c>
      <c r="G1691" s="64">
        <v>56000</v>
      </c>
      <c r="H1691" s="65">
        <f t="shared" si="2179"/>
        <v>56000</v>
      </c>
      <c r="I1691" s="64">
        <v>56000</v>
      </c>
      <c r="J1691" s="65">
        <f t="shared" si="2180"/>
        <v>56000</v>
      </c>
      <c r="K1691" s="64">
        <v>56000</v>
      </c>
      <c r="L1691" s="65">
        <f t="shared" si="2181"/>
        <v>56000</v>
      </c>
      <c r="M1691" s="64">
        <v>56000</v>
      </c>
      <c r="N1691" s="65">
        <f t="shared" si="2182"/>
        <v>56000</v>
      </c>
      <c r="O1691" s="64">
        <v>56000</v>
      </c>
      <c r="P1691" s="65">
        <f t="shared" si="2183"/>
        <v>56000</v>
      </c>
      <c r="Q1691" s="64">
        <v>56000</v>
      </c>
      <c r="R1691" s="65">
        <f t="shared" si="2184"/>
        <v>56000</v>
      </c>
      <c r="S1691" s="66">
        <f t="shared" si="2185"/>
        <v>56000</v>
      </c>
      <c r="T1691" s="71">
        <f t="shared" si="2186"/>
        <v>0</v>
      </c>
      <c r="U1691" s="72">
        <f t="shared" si="2187"/>
        <v>0</v>
      </c>
      <c r="V1691" s="73">
        <f t="shared" si="2188"/>
        <v>56000</v>
      </c>
      <c r="W1691" s="74">
        <f t="shared" si="2189"/>
        <v>56000</v>
      </c>
      <c r="X1691" s="79"/>
    </row>
    <row r="1692" spans="1:24" ht="16.5" customHeight="1">
      <c r="A1692" s="79"/>
      <c r="B1692" s="79" t="s">
        <v>99</v>
      </c>
      <c r="C1692" s="120" t="s">
        <v>93</v>
      </c>
      <c r="D1692" s="65">
        <f t="shared" si="2177"/>
        <v>58000</v>
      </c>
      <c r="E1692" s="64">
        <v>58000</v>
      </c>
      <c r="F1692" s="65">
        <f t="shared" si="2178"/>
        <v>58000</v>
      </c>
      <c r="G1692" s="64">
        <v>58000</v>
      </c>
      <c r="H1692" s="65">
        <f t="shared" si="2179"/>
        <v>58000</v>
      </c>
      <c r="I1692" s="64">
        <v>58000</v>
      </c>
      <c r="J1692" s="65">
        <f t="shared" si="2180"/>
        <v>58000</v>
      </c>
      <c r="K1692" s="64">
        <v>58000</v>
      </c>
      <c r="L1692" s="65">
        <f t="shared" si="2181"/>
        <v>58000</v>
      </c>
      <c r="M1692" s="64">
        <v>58000</v>
      </c>
      <c r="N1692" s="65">
        <f t="shared" si="2182"/>
        <v>58000</v>
      </c>
      <c r="O1692" s="64">
        <v>58000</v>
      </c>
      <c r="P1692" s="65">
        <f t="shared" si="2183"/>
        <v>58000</v>
      </c>
      <c r="Q1692" s="64">
        <v>58000</v>
      </c>
      <c r="R1692" s="65">
        <f t="shared" si="2184"/>
        <v>58000</v>
      </c>
      <c r="S1692" s="66">
        <f t="shared" si="2185"/>
        <v>58000</v>
      </c>
      <c r="T1692" s="71">
        <f t="shared" si="2186"/>
        <v>0</v>
      </c>
      <c r="U1692" s="72">
        <f t="shared" si="2187"/>
        <v>0</v>
      </c>
      <c r="V1692" s="73">
        <f t="shared" si="2188"/>
        <v>58000</v>
      </c>
      <c r="W1692" s="74">
        <f t="shared" si="2189"/>
        <v>58000</v>
      </c>
      <c r="X1692" s="79"/>
    </row>
    <row r="1693" spans="1:24" ht="16.5" customHeight="1">
      <c r="A1693" s="79"/>
      <c r="B1693" s="79" t="s">
        <v>100</v>
      </c>
      <c r="C1693" s="230" t="s">
        <v>93</v>
      </c>
      <c r="D1693" s="65">
        <f t="shared" si="2177"/>
        <v>46500</v>
      </c>
      <c r="E1693" s="64">
        <v>46500</v>
      </c>
      <c r="F1693" s="65">
        <f t="shared" si="2178"/>
        <v>46500</v>
      </c>
      <c r="G1693" s="64">
        <v>46500</v>
      </c>
      <c r="H1693" s="65">
        <f t="shared" si="2179"/>
        <v>46500</v>
      </c>
      <c r="I1693" s="64">
        <v>46500</v>
      </c>
      <c r="J1693" s="65">
        <f t="shared" si="2180"/>
        <v>46500</v>
      </c>
      <c r="K1693" s="64">
        <v>46500</v>
      </c>
      <c r="L1693" s="65">
        <f t="shared" si="2181"/>
        <v>46500</v>
      </c>
      <c r="M1693" s="64">
        <v>46500</v>
      </c>
      <c r="N1693" s="65">
        <f t="shared" si="2182"/>
        <v>46500</v>
      </c>
      <c r="O1693" s="64">
        <v>46500</v>
      </c>
      <c r="P1693" s="65">
        <f t="shared" si="2183"/>
        <v>46500</v>
      </c>
      <c r="Q1693" s="64">
        <v>46500</v>
      </c>
      <c r="R1693" s="65">
        <f t="shared" si="2184"/>
        <v>46500</v>
      </c>
      <c r="S1693" s="66">
        <f t="shared" si="2185"/>
        <v>46500</v>
      </c>
      <c r="T1693" s="71">
        <f t="shared" si="2186"/>
        <v>0</v>
      </c>
      <c r="U1693" s="72">
        <f t="shared" si="2187"/>
        <v>0</v>
      </c>
      <c r="V1693" s="73">
        <f t="shared" si="2188"/>
        <v>46500</v>
      </c>
      <c r="W1693" s="74">
        <f t="shared" si="2189"/>
        <v>46500</v>
      </c>
      <c r="X1693" s="80"/>
    </row>
    <row r="1694" spans="1:24" ht="16.5" customHeight="1">
      <c r="A1694" s="79">
        <v>2</v>
      </c>
      <c r="B1694" s="81" t="s">
        <v>101</v>
      </c>
      <c r="C1694" s="82"/>
      <c r="D1694" s="83"/>
      <c r="E1694" s="83"/>
      <c r="F1694" s="83"/>
      <c r="G1694" s="83"/>
      <c r="H1694" s="83"/>
      <c r="I1694" s="83"/>
      <c r="J1694" s="83"/>
      <c r="K1694" s="83"/>
      <c r="L1694" s="83"/>
      <c r="M1694" s="83"/>
      <c r="N1694" s="83"/>
      <c r="O1694" s="83"/>
      <c r="P1694" s="83"/>
      <c r="Q1694" s="83"/>
      <c r="R1694" s="83"/>
      <c r="S1694" s="83"/>
      <c r="T1694" s="84"/>
      <c r="U1694" s="85"/>
      <c r="V1694" s="86"/>
      <c r="W1694" s="87"/>
      <c r="X1694" s="88"/>
    </row>
    <row r="1695" spans="1:24" ht="16.5" customHeight="1">
      <c r="A1695" s="79"/>
      <c r="B1695" s="79" t="s">
        <v>102</v>
      </c>
      <c r="C1695" s="217" t="s">
        <v>38</v>
      </c>
      <c r="D1695" s="65">
        <f t="shared" ref="D1695:D1699" si="2190">SUM(E1580)</f>
        <v>9000</v>
      </c>
      <c r="E1695" s="64">
        <v>9000</v>
      </c>
      <c r="F1695" s="65">
        <f t="shared" ref="F1695:F1699" si="2191">SUM(G1580)</f>
        <v>9000</v>
      </c>
      <c r="G1695" s="64">
        <v>9000</v>
      </c>
      <c r="H1695" s="65">
        <f t="shared" ref="H1695:H1699" si="2192">SUM(I1580)</f>
        <v>9000</v>
      </c>
      <c r="I1695" s="64">
        <v>9000</v>
      </c>
      <c r="J1695" s="65">
        <f t="shared" ref="J1695:J1699" si="2193">SUM(K1580)</f>
        <v>9000</v>
      </c>
      <c r="K1695" s="64">
        <v>9000</v>
      </c>
      <c r="L1695" s="65">
        <f t="shared" ref="L1695:L1699" si="2194">SUM(M1580)</f>
        <v>9000</v>
      </c>
      <c r="M1695" s="64">
        <v>9000</v>
      </c>
      <c r="N1695" s="65">
        <f t="shared" ref="N1695:N1699" si="2195">SUM(O1580)</f>
        <v>9000</v>
      </c>
      <c r="O1695" s="64">
        <v>9000</v>
      </c>
      <c r="P1695" s="65">
        <f t="shared" ref="P1695:P1699" si="2196">SUM(Q1580)</f>
        <v>9000</v>
      </c>
      <c r="Q1695" s="64">
        <v>9000</v>
      </c>
      <c r="R1695" s="65">
        <f t="shared" ref="R1695:R1699" si="2197">SUM(S1580)</f>
        <v>9000</v>
      </c>
      <c r="S1695" s="66">
        <f t="shared" ref="S1695:S1699" si="2198">SUM(E1695+G1695+I1695+K1695+M1695+O1695+Q1695)/7</f>
        <v>9000</v>
      </c>
      <c r="T1695" s="67">
        <f>SUM(S1695-R1695)</f>
        <v>0</v>
      </c>
      <c r="U1695" s="68">
        <f>AVERAGE(S1695-R1695)/R1695</f>
        <v>0</v>
      </c>
      <c r="V1695" s="89">
        <f>MAX(E1695,G1695,I1695,K1695,M1695,O1695,Q1695)</f>
        <v>9000</v>
      </c>
      <c r="W1695" s="90">
        <f>MIN(E1695,G1695,I1695,K1695,M1695,O1695,Q1695)</f>
        <v>9000</v>
      </c>
      <c r="X1695" s="114"/>
    </row>
    <row r="1696" spans="1:24" ht="16.5" customHeight="1">
      <c r="A1696" s="79"/>
      <c r="B1696" s="91" t="s">
        <v>103</v>
      </c>
      <c r="C1696" s="242" t="s">
        <v>38</v>
      </c>
      <c r="D1696" s="65">
        <f t="shared" si="2190"/>
        <v>12000</v>
      </c>
      <c r="E1696" s="64">
        <v>12000</v>
      </c>
      <c r="F1696" s="65">
        <f t="shared" si="2191"/>
        <v>12000</v>
      </c>
      <c r="G1696" s="64">
        <v>12000</v>
      </c>
      <c r="H1696" s="65">
        <f t="shared" si="2192"/>
        <v>12000</v>
      </c>
      <c r="I1696" s="64">
        <v>12000</v>
      </c>
      <c r="J1696" s="65">
        <f t="shared" si="2193"/>
        <v>12000</v>
      </c>
      <c r="K1696" s="64">
        <v>12000</v>
      </c>
      <c r="L1696" s="65">
        <f t="shared" si="2194"/>
        <v>12000</v>
      </c>
      <c r="M1696" s="64">
        <v>12000</v>
      </c>
      <c r="N1696" s="65">
        <f t="shared" si="2195"/>
        <v>12000</v>
      </c>
      <c r="O1696" s="64">
        <v>12000</v>
      </c>
      <c r="P1696" s="65">
        <f t="shared" si="2196"/>
        <v>12000</v>
      </c>
      <c r="Q1696" s="64">
        <v>12000</v>
      </c>
      <c r="R1696" s="65">
        <f t="shared" si="2197"/>
        <v>12000</v>
      </c>
      <c r="S1696" s="66">
        <f t="shared" si="2198"/>
        <v>12000</v>
      </c>
      <c r="T1696" s="71">
        <f>SUM(S1696-R1696)</f>
        <v>0</v>
      </c>
      <c r="U1696" s="72">
        <f>AVERAGE(S1696-R1696)/R1696</f>
        <v>0</v>
      </c>
      <c r="V1696" s="73">
        <f>MAX(E1696,G1696,I1696,K1696,M1696,O1696,Q1696)</f>
        <v>12000</v>
      </c>
      <c r="W1696" s="73">
        <f>MIN(E1696,G1696,I1696,K1696,M1696,O1696,Q1696)</f>
        <v>12000</v>
      </c>
      <c r="X1696" s="79"/>
    </row>
    <row r="1697" spans="1:24" ht="16.5" customHeight="1">
      <c r="A1697" s="121"/>
      <c r="B1697" s="77" t="s">
        <v>104</v>
      </c>
      <c r="C1697" s="100" t="s">
        <v>38</v>
      </c>
      <c r="D1697" s="65">
        <f t="shared" si="2190"/>
        <v>6000</v>
      </c>
      <c r="E1697" s="64">
        <v>6000</v>
      </c>
      <c r="F1697" s="65">
        <f t="shared" si="2191"/>
        <v>6000</v>
      </c>
      <c r="G1697" s="64">
        <v>6000</v>
      </c>
      <c r="H1697" s="65">
        <f t="shared" si="2192"/>
        <v>6000</v>
      </c>
      <c r="I1697" s="64">
        <v>6000</v>
      </c>
      <c r="J1697" s="65">
        <f t="shared" si="2193"/>
        <v>6000</v>
      </c>
      <c r="K1697" s="64">
        <v>6000</v>
      </c>
      <c r="L1697" s="65">
        <f t="shared" si="2194"/>
        <v>6000</v>
      </c>
      <c r="M1697" s="64">
        <v>6000</v>
      </c>
      <c r="N1697" s="65">
        <f t="shared" si="2195"/>
        <v>6000</v>
      </c>
      <c r="O1697" s="64">
        <v>6000</v>
      </c>
      <c r="P1697" s="65">
        <f t="shared" si="2196"/>
        <v>6000</v>
      </c>
      <c r="Q1697" s="64">
        <v>6000</v>
      </c>
      <c r="R1697" s="65">
        <f t="shared" si="2197"/>
        <v>6000</v>
      </c>
      <c r="S1697" s="66">
        <f t="shared" si="2198"/>
        <v>6000</v>
      </c>
      <c r="T1697" s="92">
        <f>SUM(S1697-R1697)</f>
        <v>0</v>
      </c>
      <c r="U1697" s="93">
        <f>AVERAGE(S1697-R1697)/R1697</f>
        <v>0</v>
      </c>
      <c r="V1697" s="69">
        <f>MAX(E1697,G1697,I1697,K1697,M1697,O1697,Q1697)</f>
        <v>6000</v>
      </c>
      <c r="W1697" s="70">
        <f>MIN(E1697,G1697,I1697,K1697,M1697,O1697,Q1697)</f>
        <v>6000</v>
      </c>
      <c r="X1697" s="95"/>
    </row>
    <row r="1698" spans="1:24" ht="16.5" customHeight="1">
      <c r="A1698" s="79"/>
      <c r="B1698" s="91" t="s">
        <v>105</v>
      </c>
      <c r="C1698" s="242" t="s">
        <v>38</v>
      </c>
      <c r="D1698" s="65">
        <f t="shared" si="2190"/>
        <v>5000</v>
      </c>
      <c r="E1698" s="64">
        <v>5000</v>
      </c>
      <c r="F1698" s="65">
        <f t="shared" si="2191"/>
        <v>5000</v>
      </c>
      <c r="G1698" s="64">
        <v>5000</v>
      </c>
      <c r="H1698" s="65">
        <f t="shared" si="2192"/>
        <v>5000</v>
      </c>
      <c r="I1698" s="64">
        <v>5000</v>
      </c>
      <c r="J1698" s="65">
        <f t="shared" si="2193"/>
        <v>5000</v>
      </c>
      <c r="K1698" s="64">
        <v>5000</v>
      </c>
      <c r="L1698" s="65">
        <f t="shared" si="2194"/>
        <v>5000</v>
      </c>
      <c r="M1698" s="64">
        <v>5000</v>
      </c>
      <c r="N1698" s="65">
        <f t="shared" si="2195"/>
        <v>5000</v>
      </c>
      <c r="O1698" s="64">
        <v>5000</v>
      </c>
      <c r="P1698" s="65">
        <f t="shared" si="2196"/>
        <v>5000</v>
      </c>
      <c r="Q1698" s="64">
        <v>5000</v>
      </c>
      <c r="R1698" s="65">
        <f t="shared" si="2197"/>
        <v>5000</v>
      </c>
      <c r="S1698" s="66">
        <f t="shared" si="2198"/>
        <v>5000</v>
      </c>
      <c r="T1698" s="71">
        <f>SUM(S1698-R1698)</f>
        <v>0</v>
      </c>
      <c r="U1698" s="72">
        <f>AVERAGE(S1698-R1698)/R1698</f>
        <v>0</v>
      </c>
      <c r="V1698" s="73">
        <f>MAX(E1698,G1698,I1698,K1698,M1698,O1698,Q1698)</f>
        <v>5000</v>
      </c>
      <c r="W1698" s="73">
        <f>MIN(E1698,G1698,I1698,K1698,M1698,O1698,Q1698)</f>
        <v>5000</v>
      </c>
      <c r="X1698" s="79"/>
    </row>
    <row r="1699" spans="1:24" ht="16.5" customHeight="1">
      <c r="A1699" s="79"/>
      <c r="B1699" s="91" t="s">
        <v>106</v>
      </c>
      <c r="C1699" s="242" t="s">
        <v>38</v>
      </c>
      <c r="D1699" s="65">
        <f t="shared" si="2190"/>
        <v>5000</v>
      </c>
      <c r="E1699" s="64">
        <v>5000</v>
      </c>
      <c r="F1699" s="65">
        <f t="shared" si="2191"/>
        <v>5000</v>
      </c>
      <c r="G1699" s="64">
        <v>5000</v>
      </c>
      <c r="H1699" s="65">
        <f t="shared" si="2192"/>
        <v>5000</v>
      </c>
      <c r="I1699" s="64">
        <v>5000</v>
      </c>
      <c r="J1699" s="65">
        <f t="shared" si="2193"/>
        <v>5000</v>
      </c>
      <c r="K1699" s="64">
        <v>5000</v>
      </c>
      <c r="L1699" s="65">
        <f t="shared" si="2194"/>
        <v>5000</v>
      </c>
      <c r="M1699" s="64">
        <v>5000</v>
      </c>
      <c r="N1699" s="65">
        <f t="shared" si="2195"/>
        <v>5000</v>
      </c>
      <c r="O1699" s="64">
        <v>5000</v>
      </c>
      <c r="P1699" s="65">
        <f t="shared" si="2196"/>
        <v>5000</v>
      </c>
      <c r="Q1699" s="64">
        <v>5000</v>
      </c>
      <c r="R1699" s="65">
        <f t="shared" si="2197"/>
        <v>5000</v>
      </c>
      <c r="S1699" s="66">
        <f t="shared" si="2198"/>
        <v>5000</v>
      </c>
      <c r="T1699" s="71">
        <f>SUM(S1699-R1699)</f>
        <v>0</v>
      </c>
      <c r="U1699" s="72">
        <f>AVERAGE(S1699-R1699)/R1699</f>
        <v>0</v>
      </c>
      <c r="V1699" s="73">
        <f>MAX(E1699,G1699,I1699,K1699,M1699,O1699,Q1699)</f>
        <v>5000</v>
      </c>
      <c r="W1699" s="74">
        <f>MIN(E1699,G1699,I1699,K1699,M1699,O1699,Q1699)</f>
        <v>5000</v>
      </c>
      <c r="X1699" s="79"/>
    </row>
    <row r="1700" spans="1:24" ht="16.5" customHeight="1">
      <c r="A1700" s="79">
        <v>3</v>
      </c>
      <c r="B1700" s="81" t="s">
        <v>107</v>
      </c>
      <c r="C1700" s="82"/>
      <c r="D1700" s="83"/>
      <c r="E1700" s="83"/>
      <c r="F1700" s="83"/>
      <c r="G1700" s="83"/>
      <c r="H1700" s="83"/>
      <c r="I1700" s="83"/>
      <c r="J1700" s="83"/>
      <c r="K1700" s="83"/>
      <c r="L1700" s="83"/>
      <c r="M1700" s="83"/>
      <c r="N1700" s="83"/>
      <c r="O1700" s="83"/>
      <c r="P1700" s="83"/>
      <c r="Q1700" s="83"/>
      <c r="R1700" s="83"/>
      <c r="S1700" s="83"/>
      <c r="T1700" s="84"/>
      <c r="U1700" s="85"/>
      <c r="V1700" s="86"/>
      <c r="W1700" s="87"/>
      <c r="X1700" s="79"/>
    </row>
    <row r="1701" spans="1:24" ht="16.5" customHeight="1">
      <c r="A1701" s="79"/>
      <c r="B1701" s="79" t="s">
        <v>108</v>
      </c>
      <c r="C1701" s="82"/>
      <c r="D1701" s="83"/>
      <c r="E1701" s="83"/>
      <c r="F1701" s="83"/>
      <c r="G1701" s="83"/>
      <c r="H1701" s="83"/>
      <c r="I1701" s="83"/>
      <c r="J1701" s="83"/>
      <c r="K1701" s="83"/>
      <c r="L1701" s="83"/>
      <c r="M1701" s="83"/>
      <c r="N1701" s="83"/>
      <c r="O1701" s="83"/>
      <c r="P1701" s="83"/>
      <c r="Q1701" s="83"/>
      <c r="R1701" s="83"/>
      <c r="S1701" s="83"/>
      <c r="T1701" s="92"/>
      <c r="U1701" s="94"/>
      <c r="V1701" s="69"/>
      <c r="W1701" s="70"/>
      <c r="X1701" s="95"/>
    </row>
    <row r="1702" spans="1:24" ht="16.5" customHeight="1">
      <c r="A1702" s="79"/>
      <c r="B1702" s="91" t="s">
        <v>109</v>
      </c>
      <c r="C1702" s="242" t="s">
        <v>110</v>
      </c>
      <c r="D1702" s="65">
        <f t="shared" ref="D1702:D1703" si="2199">SUM(E1587)</f>
        <v>46000</v>
      </c>
      <c r="E1702" s="64">
        <v>46000</v>
      </c>
      <c r="F1702" s="65">
        <f t="shared" ref="F1702:F1703" si="2200">SUM(G1587)</f>
        <v>46000</v>
      </c>
      <c r="G1702" s="64">
        <v>46000</v>
      </c>
      <c r="H1702" s="65">
        <f t="shared" ref="H1702:H1703" si="2201">SUM(I1587)</f>
        <v>47500</v>
      </c>
      <c r="I1702" s="64">
        <v>47500</v>
      </c>
      <c r="J1702" s="65">
        <f t="shared" ref="J1702:J1703" si="2202">SUM(K1587)</f>
        <v>46000</v>
      </c>
      <c r="K1702" s="64">
        <v>46000</v>
      </c>
      <c r="L1702" s="65">
        <f t="shared" ref="L1702:L1703" si="2203">SUM(M1587)</f>
        <v>47500</v>
      </c>
      <c r="M1702" s="64">
        <v>47500</v>
      </c>
      <c r="N1702" s="65">
        <f t="shared" ref="N1702:N1703" si="2204">SUM(O1587)</f>
        <v>46000</v>
      </c>
      <c r="O1702" s="64">
        <v>46000</v>
      </c>
      <c r="P1702" s="65">
        <f t="shared" ref="P1702:P1703" si="2205">SUM(Q1587)</f>
        <v>47500</v>
      </c>
      <c r="Q1702" s="64">
        <v>47500</v>
      </c>
      <c r="R1702" s="65">
        <f t="shared" ref="R1702:R1703" si="2206">SUM(S1587)</f>
        <v>46642.857142857145</v>
      </c>
      <c r="S1702" s="66">
        <f t="shared" ref="S1702:S1703" si="2207">SUM(E1702+G1702+I1702+K1702+M1702+O1702+Q1702)/7</f>
        <v>46642.857142857145</v>
      </c>
      <c r="T1702" s="71">
        <f>SUM(S1702-R1702)</f>
        <v>0</v>
      </c>
      <c r="U1702" s="72">
        <f>AVERAGE(S1702-R1702)/R1702</f>
        <v>0</v>
      </c>
      <c r="V1702" s="73">
        <f>MAX(E1702,G1702,I1702,K1702,M1702,O1702,Q1702)</f>
        <v>47500</v>
      </c>
      <c r="W1702" s="73">
        <f>MIN(E1702,G1702,I1702,K1702,M1702,O1702,Q1702)</f>
        <v>46000</v>
      </c>
      <c r="X1702" s="79"/>
    </row>
    <row r="1703" spans="1:24" ht="16.5" customHeight="1">
      <c r="A1703" s="79"/>
      <c r="B1703" s="91" t="s">
        <v>111</v>
      </c>
      <c r="C1703" s="242" t="s">
        <v>110</v>
      </c>
      <c r="D1703" s="65">
        <f t="shared" si="2199"/>
        <v>75000</v>
      </c>
      <c r="E1703" s="64">
        <v>75000</v>
      </c>
      <c r="F1703" s="65">
        <f t="shared" si="2200"/>
        <v>75000</v>
      </c>
      <c r="G1703" s="64">
        <v>75000</v>
      </c>
      <c r="H1703" s="65">
        <f t="shared" si="2201"/>
        <v>75000</v>
      </c>
      <c r="I1703" s="64">
        <v>75000</v>
      </c>
      <c r="J1703" s="65">
        <f t="shared" si="2202"/>
        <v>75000</v>
      </c>
      <c r="K1703" s="64">
        <v>75000</v>
      </c>
      <c r="L1703" s="65">
        <f t="shared" si="2203"/>
        <v>75000</v>
      </c>
      <c r="M1703" s="64">
        <v>75000</v>
      </c>
      <c r="N1703" s="65">
        <f t="shared" si="2204"/>
        <v>75000</v>
      </c>
      <c r="O1703" s="64">
        <v>75000</v>
      </c>
      <c r="P1703" s="65">
        <f t="shared" si="2205"/>
        <v>75000</v>
      </c>
      <c r="Q1703" s="64">
        <v>75000</v>
      </c>
      <c r="R1703" s="65">
        <f t="shared" si="2206"/>
        <v>75000</v>
      </c>
      <c r="S1703" s="66">
        <f t="shared" si="2207"/>
        <v>75000</v>
      </c>
      <c r="T1703" s="71">
        <f>SUM(S1703-R1703)</f>
        <v>0</v>
      </c>
      <c r="U1703" s="72">
        <f>AVERAGE(S1703-R1703)/R1703</f>
        <v>0</v>
      </c>
      <c r="V1703" s="73">
        <f>MAX(E1703,G1703,I1703,K1703,M1703,O1703,Q1703)</f>
        <v>75000</v>
      </c>
      <c r="W1703" s="73">
        <f>MIN(E1703,G1703,I1703,K1703,M1703,O1703,Q1703)</f>
        <v>75000</v>
      </c>
      <c r="X1703" s="79"/>
    </row>
    <row r="1704" spans="1:24" ht="16.5" customHeight="1">
      <c r="A1704" s="79"/>
      <c r="B1704" s="79" t="s">
        <v>112</v>
      </c>
      <c r="C1704" s="82"/>
      <c r="D1704" s="83"/>
      <c r="E1704" s="83"/>
      <c r="F1704" s="83"/>
      <c r="G1704" s="83"/>
      <c r="H1704" s="83"/>
      <c r="I1704" s="83"/>
      <c r="J1704" s="83"/>
      <c r="K1704" s="83"/>
      <c r="L1704" s="83"/>
      <c r="M1704" s="83"/>
      <c r="N1704" s="83"/>
      <c r="O1704" s="83"/>
      <c r="P1704" s="83"/>
      <c r="Q1704" s="83"/>
      <c r="R1704" s="83"/>
      <c r="S1704" s="83"/>
      <c r="T1704" s="71"/>
      <c r="U1704" s="72"/>
      <c r="V1704" s="73"/>
      <c r="W1704" s="73"/>
      <c r="X1704" s="79"/>
    </row>
    <row r="1705" spans="1:24" ht="16.5" customHeight="1">
      <c r="A1705" s="79"/>
      <c r="B1705" s="91" t="s">
        <v>109</v>
      </c>
      <c r="C1705" s="242" t="s">
        <v>110</v>
      </c>
      <c r="D1705" s="65">
        <f t="shared" ref="D1705:D1706" si="2208">SUM(E1590)</f>
        <v>28000</v>
      </c>
      <c r="E1705" s="64">
        <v>28000</v>
      </c>
      <c r="F1705" s="65">
        <f t="shared" ref="F1705:F1706" si="2209">SUM(G1590)</f>
        <v>30000</v>
      </c>
      <c r="G1705" s="64">
        <v>30000</v>
      </c>
      <c r="H1705" s="65">
        <f t="shared" ref="H1705:H1706" si="2210">SUM(I1590)</f>
        <v>37500</v>
      </c>
      <c r="I1705" s="64">
        <v>37500</v>
      </c>
      <c r="J1705" s="65">
        <f t="shared" ref="J1705:J1706" si="2211">SUM(K1590)</f>
        <v>30000</v>
      </c>
      <c r="K1705" s="64">
        <v>30000</v>
      </c>
      <c r="L1705" s="65">
        <f t="shared" ref="L1705:L1706" si="2212">SUM(M1590)</f>
        <v>37500</v>
      </c>
      <c r="M1705" s="64">
        <v>37500</v>
      </c>
      <c r="N1705" s="65">
        <f t="shared" ref="N1705:N1706" si="2213">SUM(O1590)</f>
        <v>30000</v>
      </c>
      <c r="O1705" s="64">
        <v>30000</v>
      </c>
      <c r="P1705" s="65">
        <f t="shared" ref="P1705:P1706" si="2214">SUM(Q1590)</f>
        <v>37500</v>
      </c>
      <c r="Q1705" s="64">
        <v>37500</v>
      </c>
      <c r="R1705" s="65">
        <f t="shared" ref="R1705:R1706" si="2215">SUM(S1590)</f>
        <v>32928.571428571428</v>
      </c>
      <c r="S1705" s="66">
        <f t="shared" ref="S1705:S1706" si="2216">SUM(E1705+G1705+I1705+K1705+M1705+O1705+Q1705)/7</f>
        <v>32928.571428571428</v>
      </c>
      <c r="T1705" s="71">
        <f>SUM(S1705-R1705)</f>
        <v>0</v>
      </c>
      <c r="U1705" s="72">
        <f>AVERAGE(S1705-R1705)/R1705</f>
        <v>0</v>
      </c>
      <c r="V1705" s="73">
        <f>MAX(E1705,G1705,I1705,K1705,M1705,O1705,Q1705)</f>
        <v>37500</v>
      </c>
      <c r="W1705" s="73">
        <f>MIN(E1705,G1705,I1705,K1705,M1705,O1705,Q1705)</f>
        <v>28000</v>
      </c>
      <c r="X1705" s="79"/>
    </row>
    <row r="1706" spans="1:24" ht="16.5" customHeight="1">
      <c r="A1706" s="79"/>
      <c r="B1706" s="91" t="s">
        <v>111</v>
      </c>
      <c r="C1706" s="242" t="s">
        <v>110</v>
      </c>
      <c r="D1706" s="65">
        <f t="shared" si="2208"/>
        <v>38000</v>
      </c>
      <c r="E1706" s="64">
        <v>38000</v>
      </c>
      <c r="F1706" s="65">
        <f t="shared" si="2209"/>
        <v>38000</v>
      </c>
      <c r="G1706" s="64">
        <v>38000</v>
      </c>
      <c r="H1706" s="65">
        <f t="shared" si="2210"/>
        <v>55000</v>
      </c>
      <c r="I1706" s="64">
        <v>55000</v>
      </c>
      <c r="J1706" s="65">
        <f t="shared" si="2211"/>
        <v>38000</v>
      </c>
      <c r="K1706" s="64">
        <v>38000</v>
      </c>
      <c r="L1706" s="65">
        <f t="shared" si="2212"/>
        <v>55000</v>
      </c>
      <c r="M1706" s="64">
        <v>55000</v>
      </c>
      <c r="N1706" s="65">
        <f t="shared" si="2213"/>
        <v>38000</v>
      </c>
      <c r="O1706" s="64">
        <v>38000</v>
      </c>
      <c r="P1706" s="65">
        <f t="shared" si="2214"/>
        <v>55000</v>
      </c>
      <c r="Q1706" s="64">
        <v>55000</v>
      </c>
      <c r="R1706" s="65">
        <f t="shared" si="2215"/>
        <v>45285.714285714283</v>
      </c>
      <c r="S1706" s="66">
        <f t="shared" si="2216"/>
        <v>45285.714285714283</v>
      </c>
      <c r="T1706" s="71">
        <f>SUM(S1706-R1706)</f>
        <v>0</v>
      </c>
      <c r="U1706" s="72">
        <f>AVERAGE(S1706-R1706)/R1706</f>
        <v>0</v>
      </c>
      <c r="V1706" s="73">
        <f>MAX(E1706,G1706,I1706,K1706,M1706,O1706,Q1706)</f>
        <v>55000</v>
      </c>
      <c r="W1706" s="73">
        <f>MIN(E1706,G1706,I1706,K1706,M1706,O1706,Q1706)</f>
        <v>38000</v>
      </c>
      <c r="X1706" s="80"/>
    </row>
    <row r="1707" spans="1:24" ht="16.5" customHeight="1">
      <c r="A1707" s="79">
        <v>4</v>
      </c>
      <c r="B1707" s="81" t="s">
        <v>113</v>
      </c>
      <c r="C1707" s="82"/>
      <c r="D1707" s="83"/>
      <c r="E1707" s="83"/>
      <c r="F1707" s="83"/>
      <c r="G1707" s="83"/>
      <c r="H1707" s="83"/>
      <c r="I1707" s="83"/>
      <c r="J1707" s="83"/>
      <c r="K1707" s="83"/>
      <c r="L1707" s="83"/>
      <c r="M1707" s="83"/>
      <c r="N1707" s="83"/>
      <c r="O1707" s="83"/>
      <c r="P1707" s="83"/>
      <c r="Q1707" s="83"/>
      <c r="R1707" s="83"/>
      <c r="S1707" s="83"/>
      <c r="T1707" s="71"/>
      <c r="U1707" s="72"/>
      <c r="V1707" s="73"/>
      <c r="W1707" s="73"/>
      <c r="X1707" s="88"/>
    </row>
    <row r="1708" spans="1:24" ht="16.5" customHeight="1">
      <c r="A1708" s="79"/>
      <c r="B1708" s="79" t="s">
        <v>114</v>
      </c>
      <c r="C1708" s="217" t="s">
        <v>115</v>
      </c>
      <c r="D1708" s="65">
        <f t="shared" ref="D1708:D1711" si="2217">SUM(E1593)</f>
        <v>22000</v>
      </c>
      <c r="E1708" s="64">
        <v>22000</v>
      </c>
      <c r="F1708" s="65">
        <f t="shared" ref="F1708:F1711" si="2218">SUM(G1593)</f>
        <v>20000</v>
      </c>
      <c r="G1708" s="64">
        <v>20000</v>
      </c>
      <c r="H1708" s="65">
        <f t="shared" ref="H1708:H1711" si="2219">SUM(I1593)</f>
        <v>21000</v>
      </c>
      <c r="I1708" s="64">
        <v>21000</v>
      </c>
      <c r="J1708" s="65">
        <f t="shared" ref="J1708:J1711" si="2220">SUM(K1593)</f>
        <v>20000</v>
      </c>
      <c r="K1708" s="64">
        <v>20000</v>
      </c>
      <c r="L1708" s="65">
        <f t="shared" ref="L1708:L1711" si="2221">SUM(M1593)</f>
        <v>21000</v>
      </c>
      <c r="M1708" s="64">
        <v>21000</v>
      </c>
      <c r="N1708" s="65">
        <f t="shared" ref="N1708:N1711" si="2222">SUM(O1593)</f>
        <v>20000</v>
      </c>
      <c r="O1708" s="64">
        <v>20000</v>
      </c>
      <c r="P1708" s="65">
        <f t="shared" ref="P1708:P1711" si="2223">SUM(Q1593)</f>
        <v>21000</v>
      </c>
      <c r="Q1708" s="64">
        <v>21000</v>
      </c>
      <c r="R1708" s="65">
        <f t="shared" ref="R1708:R1711" si="2224">SUM(S1593)</f>
        <v>20714.285714285714</v>
      </c>
      <c r="S1708" s="66">
        <f t="shared" ref="S1708:S1711" si="2225">SUM(E1708+G1708+I1708+K1708+M1708+O1708+Q1708)/7</f>
        <v>20714.285714285714</v>
      </c>
      <c r="T1708" s="71">
        <f>SUM(S1708-R1708)</f>
        <v>0</v>
      </c>
      <c r="U1708" s="72">
        <f>AVERAGE(S1708-R1708)/R1708</f>
        <v>0</v>
      </c>
      <c r="V1708" s="73">
        <f>MAX(E1708,G1708,I1708,K1708,M1708,O1708,Q1708)</f>
        <v>22000</v>
      </c>
      <c r="W1708" s="73">
        <f>MIN(E1708,G1708,I1708,K1708,M1708,O1708,Q1708)</f>
        <v>20000</v>
      </c>
      <c r="X1708" s="95"/>
    </row>
    <row r="1709" spans="1:24" ht="16.5" customHeight="1">
      <c r="A1709" s="79"/>
      <c r="B1709" s="91" t="s">
        <v>116</v>
      </c>
      <c r="C1709" s="217" t="s">
        <v>115</v>
      </c>
      <c r="D1709" s="65">
        <f t="shared" si="2217"/>
        <v>36000</v>
      </c>
      <c r="E1709" s="64">
        <v>36000</v>
      </c>
      <c r="F1709" s="65">
        <f t="shared" si="2218"/>
        <v>31000</v>
      </c>
      <c r="G1709" s="64">
        <v>31000</v>
      </c>
      <c r="H1709" s="65">
        <f t="shared" si="2219"/>
        <v>36500</v>
      </c>
      <c r="I1709" s="64">
        <v>36500</v>
      </c>
      <c r="J1709" s="65">
        <f t="shared" si="2220"/>
        <v>31000</v>
      </c>
      <c r="K1709" s="64">
        <v>31000</v>
      </c>
      <c r="L1709" s="65">
        <f t="shared" si="2221"/>
        <v>36500</v>
      </c>
      <c r="M1709" s="64">
        <v>36500</v>
      </c>
      <c r="N1709" s="65">
        <f t="shared" si="2222"/>
        <v>31000</v>
      </c>
      <c r="O1709" s="64">
        <v>31000</v>
      </c>
      <c r="P1709" s="65">
        <f t="shared" si="2223"/>
        <v>36500</v>
      </c>
      <c r="Q1709" s="64">
        <v>36500</v>
      </c>
      <c r="R1709" s="65">
        <f t="shared" si="2224"/>
        <v>34071.428571428572</v>
      </c>
      <c r="S1709" s="66">
        <f t="shared" si="2225"/>
        <v>34071.428571428572</v>
      </c>
      <c r="T1709" s="71">
        <f>SUM(S1709-R1709)</f>
        <v>0</v>
      </c>
      <c r="U1709" s="72">
        <f>AVERAGE(S1709-R1709)/R1709</f>
        <v>0</v>
      </c>
      <c r="V1709" s="73">
        <f>MAX(E1709,G1709,I1709,K1709,M1709,O1709,Q1709)</f>
        <v>36500</v>
      </c>
      <c r="W1709" s="73">
        <f>MIN(E1709,G1709,I1709,K1709,M1709,O1709,Q1709)</f>
        <v>31000</v>
      </c>
      <c r="X1709" s="79"/>
    </row>
    <row r="1710" spans="1:24" ht="16.5" customHeight="1">
      <c r="A1710" s="79"/>
      <c r="B1710" s="79" t="s">
        <v>117</v>
      </c>
      <c r="C1710" s="217" t="s">
        <v>115</v>
      </c>
      <c r="D1710" s="65">
        <f t="shared" si="2217"/>
        <v>55000</v>
      </c>
      <c r="E1710" s="64">
        <v>55000</v>
      </c>
      <c r="F1710" s="65">
        <f t="shared" si="2218"/>
        <v>50000</v>
      </c>
      <c r="G1710" s="64">
        <v>50000</v>
      </c>
      <c r="H1710" s="65">
        <f t="shared" si="2219"/>
        <v>56500</v>
      </c>
      <c r="I1710" s="64">
        <v>56500</v>
      </c>
      <c r="J1710" s="65">
        <f t="shared" si="2220"/>
        <v>50000</v>
      </c>
      <c r="K1710" s="64">
        <v>50000</v>
      </c>
      <c r="L1710" s="65">
        <f t="shared" si="2221"/>
        <v>56500</v>
      </c>
      <c r="M1710" s="64">
        <v>56500</v>
      </c>
      <c r="N1710" s="65">
        <f t="shared" si="2222"/>
        <v>50000</v>
      </c>
      <c r="O1710" s="64">
        <v>50000</v>
      </c>
      <c r="P1710" s="65">
        <f t="shared" si="2223"/>
        <v>56500</v>
      </c>
      <c r="Q1710" s="64">
        <v>56500</v>
      </c>
      <c r="R1710" s="65">
        <f t="shared" si="2224"/>
        <v>53500</v>
      </c>
      <c r="S1710" s="66">
        <f t="shared" si="2225"/>
        <v>53500</v>
      </c>
      <c r="T1710" s="71">
        <f>SUM(S1710-R1710)</f>
        <v>0</v>
      </c>
      <c r="U1710" s="72">
        <f>AVERAGE(S1710-R1710)/R1710</f>
        <v>0</v>
      </c>
      <c r="V1710" s="73">
        <f>MAX(E1710,G1710,I1710,K1710,M1710,O1710,Q1710)</f>
        <v>56500</v>
      </c>
      <c r="W1710" s="73">
        <f>MIN(E1710,G1710,I1710,K1710,M1710,O1710,Q1710)</f>
        <v>50000</v>
      </c>
      <c r="X1710" s="79"/>
    </row>
    <row r="1711" spans="1:24" ht="16.5" customHeight="1">
      <c r="A1711" s="79"/>
      <c r="B1711" s="79" t="s">
        <v>118</v>
      </c>
      <c r="C1711" s="237" t="s">
        <v>115</v>
      </c>
      <c r="D1711" s="65">
        <f t="shared" si="2217"/>
        <v>87000</v>
      </c>
      <c r="E1711" s="64">
        <v>87000</v>
      </c>
      <c r="F1711" s="65">
        <f t="shared" si="2218"/>
        <v>66000</v>
      </c>
      <c r="G1711" s="64">
        <v>66000</v>
      </c>
      <c r="H1711" s="65">
        <f t="shared" si="2219"/>
        <v>81000</v>
      </c>
      <c r="I1711" s="64">
        <v>81000</v>
      </c>
      <c r="J1711" s="65">
        <f t="shared" si="2220"/>
        <v>66000</v>
      </c>
      <c r="K1711" s="64">
        <v>66000</v>
      </c>
      <c r="L1711" s="65">
        <f t="shared" si="2221"/>
        <v>81000</v>
      </c>
      <c r="M1711" s="64">
        <v>81000</v>
      </c>
      <c r="N1711" s="65">
        <f t="shared" si="2222"/>
        <v>66000</v>
      </c>
      <c r="O1711" s="64">
        <v>66000</v>
      </c>
      <c r="P1711" s="65">
        <f t="shared" si="2223"/>
        <v>81000</v>
      </c>
      <c r="Q1711" s="64">
        <v>81000</v>
      </c>
      <c r="R1711" s="65">
        <f t="shared" si="2224"/>
        <v>75428.571428571435</v>
      </c>
      <c r="S1711" s="66">
        <f t="shared" si="2225"/>
        <v>75428.571428571435</v>
      </c>
      <c r="T1711" s="71">
        <f>SUM(S1711-R1711)</f>
        <v>0</v>
      </c>
      <c r="U1711" s="72"/>
      <c r="V1711" s="73">
        <f>MAX(E1711,G1711,I1711,K1711,M1711,O1711,Q1711)</f>
        <v>87000</v>
      </c>
      <c r="W1711" s="73">
        <f>MIN(E1711,G1711,I1711,K1711,M1711,O1711,Q1711)</f>
        <v>66000</v>
      </c>
      <c r="X1711" s="80"/>
    </row>
    <row r="1712" spans="1:24" ht="16.5" customHeight="1">
      <c r="A1712" s="79">
        <v>5</v>
      </c>
      <c r="B1712" s="81" t="s">
        <v>119</v>
      </c>
      <c r="C1712" s="82"/>
      <c r="D1712" s="83"/>
      <c r="E1712" s="83"/>
      <c r="F1712" s="83"/>
      <c r="G1712" s="83"/>
      <c r="H1712" s="83"/>
      <c r="I1712" s="83"/>
      <c r="J1712" s="83"/>
      <c r="K1712" s="83"/>
      <c r="L1712" s="83"/>
      <c r="M1712" s="83"/>
      <c r="N1712" s="83"/>
      <c r="O1712" s="83"/>
      <c r="P1712" s="83"/>
      <c r="Q1712" s="83"/>
      <c r="R1712" s="83"/>
      <c r="S1712" s="96"/>
      <c r="T1712" s="84"/>
      <c r="U1712" s="85"/>
      <c r="V1712" s="86"/>
      <c r="W1712" s="87"/>
      <c r="X1712" s="88"/>
    </row>
    <row r="1713" spans="1:24" ht="16.5" customHeight="1">
      <c r="A1713" s="79"/>
      <c r="B1713" s="79" t="s">
        <v>120</v>
      </c>
      <c r="C1713" s="82"/>
      <c r="D1713" s="83"/>
      <c r="E1713" s="83"/>
      <c r="F1713" s="83"/>
      <c r="G1713" s="83"/>
      <c r="H1713" s="83"/>
      <c r="I1713" s="83"/>
      <c r="J1713" s="83"/>
      <c r="K1713" s="83"/>
      <c r="L1713" s="83"/>
      <c r="M1713" s="83"/>
      <c r="N1713" s="83"/>
      <c r="O1713" s="83"/>
      <c r="P1713" s="83"/>
      <c r="Q1713" s="83"/>
      <c r="R1713" s="83"/>
      <c r="S1713" s="96"/>
      <c r="T1713" s="95"/>
      <c r="U1713" s="95"/>
      <c r="V1713" s="95"/>
      <c r="W1713" s="95"/>
      <c r="X1713" s="95"/>
    </row>
    <row r="1714" spans="1:24" ht="16.5" customHeight="1">
      <c r="A1714" s="79"/>
      <c r="B1714" s="95" t="s">
        <v>121</v>
      </c>
      <c r="C1714" s="237" t="s">
        <v>115</v>
      </c>
      <c r="D1714" s="65">
        <f t="shared" ref="D1714:D1718" si="2226">SUM(E1599)</f>
        <v>25000</v>
      </c>
      <c r="E1714" s="64">
        <v>25000</v>
      </c>
      <c r="F1714" s="65">
        <f t="shared" ref="F1714:F1718" si="2227">SUM(G1599)</f>
        <v>27000</v>
      </c>
      <c r="G1714" s="64">
        <v>27000</v>
      </c>
      <c r="H1714" s="65">
        <f t="shared" ref="H1714:H1718" si="2228">SUM(I1599)</f>
        <v>34000</v>
      </c>
      <c r="I1714" s="64">
        <v>34000</v>
      </c>
      <c r="J1714" s="65">
        <f t="shared" ref="J1714:J1718" si="2229">SUM(K1599)</f>
        <v>27000</v>
      </c>
      <c r="K1714" s="64">
        <v>27000</v>
      </c>
      <c r="L1714" s="65">
        <f t="shared" ref="L1714:L1718" si="2230">SUM(M1599)</f>
        <v>34000</v>
      </c>
      <c r="M1714" s="64">
        <v>34000</v>
      </c>
      <c r="N1714" s="65">
        <f t="shared" ref="N1714:N1718" si="2231">SUM(O1599)</f>
        <v>27000</v>
      </c>
      <c r="O1714" s="64">
        <v>27000</v>
      </c>
      <c r="P1714" s="65">
        <f t="shared" ref="P1714:P1718" si="2232">SUM(Q1599)</f>
        <v>34000</v>
      </c>
      <c r="Q1714" s="64">
        <v>34000</v>
      </c>
      <c r="R1714" s="65">
        <f t="shared" ref="R1714:R1718" si="2233">SUM(S1599)</f>
        <v>29714.285714285714</v>
      </c>
      <c r="S1714" s="65">
        <f t="shared" ref="S1714:S1718" si="2234">SUM(E1714+G1714+I1714+K1714+M1714+O1714+Q1714)/7</f>
        <v>29714.285714285714</v>
      </c>
      <c r="T1714" s="71">
        <f>SUM(S1714-R1714)</f>
        <v>0</v>
      </c>
      <c r="U1714" s="72">
        <f>AVERAGE(S1714-R1714)/R1714</f>
        <v>0</v>
      </c>
      <c r="V1714" s="73">
        <f>MAX(E1714,G1714,I1714,K1714,M1714,O1714,Q1714)</f>
        <v>34000</v>
      </c>
      <c r="W1714" s="73">
        <f>MIN(E1714,G1714,I1714,K1714,M1714,O1714,Q1714)</f>
        <v>25000</v>
      </c>
      <c r="X1714" s="79"/>
    </row>
    <row r="1715" spans="1:24" ht="16.5" customHeight="1">
      <c r="A1715" s="79"/>
      <c r="B1715" s="95" t="s">
        <v>122</v>
      </c>
      <c r="C1715" s="237" t="s">
        <v>115</v>
      </c>
      <c r="D1715" s="65">
        <f t="shared" si="2226"/>
        <v>25000</v>
      </c>
      <c r="E1715" s="64">
        <v>25000</v>
      </c>
      <c r="F1715" s="65">
        <f t="shared" si="2227"/>
        <v>50000</v>
      </c>
      <c r="G1715" s="64">
        <v>50000</v>
      </c>
      <c r="H1715" s="65">
        <f t="shared" si="2228"/>
        <v>27500</v>
      </c>
      <c r="I1715" s="64">
        <v>27500</v>
      </c>
      <c r="J1715" s="65">
        <f t="shared" si="2229"/>
        <v>50000</v>
      </c>
      <c r="K1715" s="64">
        <v>50000</v>
      </c>
      <c r="L1715" s="65">
        <f t="shared" si="2230"/>
        <v>27500</v>
      </c>
      <c r="M1715" s="64">
        <v>27500</v>
      </c>
      <c r="N1715" s="65">
        <f t="shared" si="2231"/>
        <v>50000</v>
      </c>
      <c r="O1715" s="64">
        <v>50000</v>
      </c>
      <c r="P1715" s="65">
        <f t="shared" si="2232"/>
        <v>27500</v>
      </c>
      <c r="Q1715" s="64">
        <v>27500</v>
      </c>
      <c r="R1715" s="65">
        <f t="shared" si="2233"/>
        <v>36785.714285714283</v>
      </c>
      <c r="S1715" s="65">
        <f t="shared" si="2234"/>
        <v>36785.714285714283</v>
      </c>
      <c r="T1715" s="71">
        <f>SUM(S1715-R1715)</f>
        <v>0</v>
      </c>
      <c r="U1715" s="72">
        <f>AVERAGE(S1715-R1715)/R1715</f>
        <v>0</v>
      </c>
      <c r="V1715" s="73">
        <f>MAX(E1715,G1715,I1715,K1715,M1715,O1715,Q1715)</f>
        <v>50000</v>
      </c>
      <c r="W1715" s="73">
        <f>MIN(E1715,G1715,I1715,K1715,M1715,O1715,Q1715)</f>
        <v>25000</v>
      </c>
      <c r="X1715" s="79"/>
    </row>
    <row r="1716" spans="1:24" ht="16.5" customHeight="1">
      <c r="A1716" s="79"/>
      <c r="B1716" s="95" t="s">
        <v>123</v>
      </c>
      <c r="C1716" s="237" t="s">
        <v>115</v>
      </c>
      <c r="D1716" s="65">
        <f t="shared" si="2226"/>
        <v>70000</v>
      </c>
      <c r="E1716" s="64">
        <v>70000</v>
      </c>
      <c r="F1716" s="65">
        <f t="shared" si="2227"/>
        <v>65000</v>
      </c>
      <c r="G1716" s="64">
        <v>65000</v>
      </c>
      <c r="H1716" s="65">
        <f t="shared" si="2228"/>
        <v>65000</v>
      </c>
      <c r="I1716" s="64">
        <v>65000</v>
      </c>
      <c r="J1716" s="65">
        <f t="shared" si="2229"/>
        <v>65000</v>
      </c>
      <c r="K1716" s="64">
        <v>65000</v>
      </c>
      <c r="L1716" s="65">
        <f t="shared" si="2230"/>
        <v>65000</v>
      </c>
      <c r="M1716" s="64">
        <v>65000</v>
      </c>
      <c r="N1716" s="65">
        <f t="shared" si="2231"/>
        <v>65000</v>
      </c>
      <c r="O1716" s="64">
        <v>65000</v>
      </c>
      <c r="P1716" s="65">
        <f t="shared" si="2232"/>
        <v>65000</v>
      </c>
      <c r="Q1716" s="64">
        <v>65000</v>
      </c>
      <c r="R1716" s="65">
        <f t="shared" si="2233"/>
        <v>65714.28571428571</v>
      </c>
      <c r="S1716" s="65">
        <f t="shared" si="2234"/>
        <v>65714.28571428571</v>
      </c>
      <c r="T1716" s="71">
        <f>SUM(S1716-R1716)</f>
        <v>0</v>
      </c>
      <c r="U1716" s="72">
        <f>AVERAGE(S1716-R1716)/R1716</f>
        <v>0</v>
      </c>
      <c r="V1716" s="73">
        <f>MAX(E1716,G1716,I1716,K1716,M1716,O1716,Q1716)</f>
        <v>70000</v>
      </c>
      <c r="W1716" s="73">
        <f>MIN(E1716,G1716,I1716,K1716,M1716,O1716,Q1716)</f>
        <v>65000</v>
      </c>
      <c r="X1716" s="79"/>
    </row>
    <row r="1717" spans="1:24" ht="16.5" customHeight="1">
      <c r="A1717" s="79"/>
      <c r="B1717" s="95" t="s">
        <v>124</v>
      </c>
      <c r="C1717" s="237" t="s">
        <v>115</v>
      </c>
      <c r="D1717" s="65">
        <f t="shared" si="2226"/>
        <v>150000</v>
      </c>
      <c r="E1717" s="64">
        <v>150000</v>
      </c>
      <c r="F1717" s="65">
        <f t="shared" si="2227"/>
        <v>150000</v>
      </c>
      <c r="G1717" s="64">
        <v>150000</v>
      </c>
      <c r="H1717" s="65">
        <f t="shared" si="2228"/>
        <v>150000</v>
      </c>
      <c r="I1717" s="64">
        <v>150000</v>
      </c>
      <c r="J1717" s="65">
        <f t="shared" si="2229"/>
        <v>150000</v>
      </c>
      <c r="K1717" s="64">
        <v>150000</v>
      </c>
      <c r="L1717" s="65">
        <f t="shared" si="2230"/>
        <v>150000</v>
      </c>
      <c r="M1717" s="64">
        <v>150000</v>
      </c>
      <c r="N1717" s="65">
        <f t="shared" si="2231"/>
        <v>150000</v>
      </c>
      <c r="O1717" s="64">
        <v>150000</v>
      </c>
      <c r="P1717" s="65">
        <f t="shared" si="2232"/>
        <v>150000</v>
      </c>
      <c r="Q1717" s="64">
        <v>150000</v>
      </c>
      <c r="R1717" s="65">
        <f t="shared" si="2233"/>
        <v>150000</v>
      </c>
      <c r="S1717" s="65">
        <f t="shared" si="2234"/>
        <v>150000</v>
      </c>
      <c r="T1717" s="71">
        <f>SUM(S1717-R1717)</f>
        <v>0</v>
      </c>
      <c r="U1717" s="72">
        <f>AVERAGE(S1717-R1717)/R1717</f>
        <v>0</v>
      </c>
      <c r="V1717" s="73">
        <f>MAX(E1717,G1717,I1717,K1717,M1717,O1717,Q1717)</f>
        <v>150000</v>
      </c>
      <c r="W1717" s="73">
        <f>MIN(E1717,G1717,I1717,K1717,M1717,O1717,Q1717)</f>
        <v>150000</v>
      </c>
      <c r="X1717" s="79"/>
    </row>
    <row r="1718" spans="1:24" ht="16.5" customHeight="1">
      <c r="A1718" s="79"/>
      <c r="B1718" s="95" t="s">
        <v>125</v>
      </c>
      <c r="C1718" s="237" t="s">
        <v>115</v>
      </c>
      <c r="D1718" s="65">
        <f t="shared" si="2226"/>
        <v>100000</v>
      </c>
      <c r="E1718" s="64">
        <v>100000</v>
      </c>
      <c r="F1718" s="65">
        <f t="shared" si="2227"/>
        <v>90000</v>
      </c>
      <c r="G1718" s="64">
        <v>90000</v>
      </c>
      <c r="H1718" s="65">
        <f t="shared" si="2228"/>
        <v>90000</v>
      </c>
      <c r="I1718" s="64">
        <v>90000</v>
      </c>
      <c r="J1718" s="65">
        <f t="shared" si="2229"/>
        <v>90000</v>
      </c>
      <c r="K1718" s="64">
        <v>90000</v>
      </c>
      <c r="L1718" s="65">
        <f t="shared" si="2230"/>
        <v>90000</v>
      </c>
      <c r="M1718" s="64">
        <v>90000</v>
      </c>
      <c r="N1718" s="65">
        <f t="shared" si="2231"/>
        <v>90000</v>
      </c>
      <c r="O1718" s="64">
        <v>90000</v>
      </c>
      <c r="P1718" s="65">
        <f t="shared" si="2232"/>
        <v>90000</v>
      </c>
      <c r="Q1718" s="64">
        <v>90000</v>
      </c>
      <c r="R1718" s="65">
        <f t="shared" si="2233"/>
        <v>91428.571428571435</v>
      </c>
      <c r="S1718" s="65">
        <f t="shared" si="2234"/>
        <v>91428.571428571435</v>
      </c>
      <c r="T1718" s="75">
        <f>SUM(S1718-R1718)</f>
        <v>0</v>
      </c>
      <c r="U1718" s="97">
        <f>AVERAGE(S1718-R1718)/R1718</f>
        <v>0</v>
      </c>
      <c r="V1718" s="98">
        <f>MAX(E1718,G1718,I1718,K1718,M1718,O1718,Q1718)</f>
        <v>100000</v>
      </c>
      <c r="W1718" s="98">
        <f>MIN(E1718,G1718,I1718,K1718,M1718,O1718,Q1718)</f>
        <v>90000</v>
      </c>
      <c r="X1718" s="80"/>
    </row>
    <row r="1719" spans="1:24" ht="16.5" customHeight="1">
      <c r="A1719" s="79"/>
      <c r="B1719" s="99" t="s">
        <v>126</v>
      </c>
      <c r="C1719" s="82"/>
      <c r="D1719" s="83"/>
      <c r="E1719" s="83"/>
      <c r="F1719" s="83"/>
      <c r="G1719" s="83"/>
      <c r="H1719" s="83"/>
      <c r="I1719" s="83"/>
      <c r="J1719" s="83"/>
      <c r="K1719" s="83"/>
      <c r="L1719" s="83"/>
      <c r="M1719" s="83"/>
      <c r="N1719" s="83"/>
      <c r="O1719" s="83"/>
      <c r="P1719" s="83"/>
      <c r="Q1719" s="83"/>
      <c r="R1719" s="83"/>
      <c r="S1719" s="96"/>
      <c r="T1719" s="84"/>
      <c r="U1719" s="85"/>
      <c r="V1719" s="86"/>
      <c r="W1719" s="87"/>
      <c r="X1719" s="88"/>
    </row>
    <row r="1720" spans="1:24" ht="16.5" customHeight="1">
      <c r="A1720" s="79"/>
      <c r="B1720" s="95" t="s">
        <v>121</v>
      </c>
      <c r="C1720" s="237" t="s">
        <v>115</v>
      </c>
      <c r="D1720" s="65">
        <f t="shared" ref="D1720:D1724" si="2235">SUM(E1605)</f>
        <v>60000</v>
      </c>
      <c r="E1720" s="64">
        <v>60000</v>
      </c>
      <c r="F1720" s="65">
        <f t="shared" ref="F1720:F1724" si="2236">SUM(G1605)</f>
        <v>60000</v>
      </c>
      <c r="G1720" s="64">
        <v>60000</v>
      </c>
      <c r="H1720" s="65">
        <f t="shared" ref="H1720:H1724" si="2237">SUM(I1605)</f>
        <v>60000</v>
      </c>
      <c r="I1720" s="64">
        <v>60000</v>
      </c>
      <c r="J1720" s="65">
        <f t="shared" ref="J1720:J1724" si="2238">SUM(K1605)</f>
        <v>60000</v>
      </c>
      <c r="K1720" s="64">
        <v>60000</v>
      </c>
      <c r="L1720" s="65">
        <f t="shared" ref="L1720:L1724" si="2239">SUM(M1605)</f>
        <v>60000</v>
      </c>
      <c r="M1720" s="64">
        <v>60000</v>
      </c>
      <c r="N1720" s="65">
        <f t="shared" ref="N1720:N1724" si="2240">SUM(O1605)</f>
        <v>60000</v>
      </c>
      <c r="O1720" s="64">
        <v>60000</v>
      </c>
      <c r="P1720" s="65">
        <f t="shared" ref="P1720:P1724" si="2241">SUM(Q1605)</f>
        <v>60000</v>
      </c>
      <c r="Q1720" s="64">
        <v>60000</v>
      </c>
      <c r="R1720" s="65">
        <f t="shared" ref="R1720:R1724" si="2242">SUM(S1605)</f>
        <v>60000</v>
      </c>
      <c r="S1720" s="65">
        <f t="shared" ref="S1720:S1724" si="2243">SUM(E1720+G1720+I1720+K1720+M1720+O1720+Q1720)/7</f>
        <v>60000</v>
      </c>
      <c r="T1720" s="71">
        <f>SUM(S1720-R1720)</f>
        <v>0</v>
      </c>
      <c r="U1720" s="72">
        <f>AVERAGE(S1720-R1720)/R1720</f>
        <v>0</v>
      </c>
      <c r="V1720" s="73">
        <f>MAX(E1720,G1720,I1720,K1720,M1720,O1720,Q1720)</f>
        <v>60000</v>
      </c>
      <c r="W1720" s="73">
        <f>MIN(E1720,G1720,I1720,K1720,M1720,O1720,Q1720)</f>
        <v>60000</v>
      </c>
      <c r="X1720" s="95"/>
    </row>
    <row r="1721" spans="1:24" ht="16.5" customHeight="1">
      <c r="A1721" s="79"/>
      <c r="B1721" s="95" t="s">
        <v>122</v>
      </c>
      <c r="C1721" s="237" t="s">
        <v>115</v>
      </c>
      <c r="D1721" s="65">
        <f t="shared" si="2235"/>
        <v>90000</v>
      </c>
      <c r="E1721" s="64">
        <v>90000</v>
      </c>
      <c r="F1721" s="65">
        <f t="shared" si="2236"/>
        <v>90000</v>
      </c>
      <c r="G1721" s="64">
        <v>90000</v>
      </c>
      <c r="H1721" s="65">
        <f t="shared" si="2237"/>
        <v>90000</v>
      </c>
      <c r="I1721" s="64">
        <v>90000</v>
      </c>
      <c r="J1721" s="65">
        <f t="shared" si="2238"/>
        <v>90000</v>
      </c>
      <c r="K1721" s="64">
        <v>90000</v>
      </c>
      <c r="L1721" s="65">
        <f t="shared" si="2239"/>
        <v>90000</v>
      </c>
      <c r="M1721" s="64">
        <v>90000</v>
      </c>
      <c r="N1721" s="65">
        <f t="shared" si="2240"/>
        <v>90000</v>
      </c>
      <c r="O1721" s="64">
        <v>90000</v>
      </c>
      <c r="P1721" s="65">
        <f t="shared" si="2241"/>
        <v>90000</v>
      </c>
      <c r="Q1721" s="64">
        <v>90000</v>
      </c>
      <c r="R1721" s="65">
        <f t="shared" si="2242"/>
        <v>90000</v>
      </c>
      <c r="S1721" s="65">
        <f t="shared" si="2243"/>
        <v>90000</v>
      </c>
      <c r="T1721" s="71">
        <f>SUM(S1721-R1721)</f>
        <v>0</v>
      </c>
      <c r="U1721" s="72">
        <f>AVERAGE(S1721-R1721)/R1721</f>
        <v>0</v>
      </c>
      <c r="V1721" s="73">
        <f>MAX(E1721,G1721,I1721,K1721,M1721,O1721,Q1721)</f>
        <v>90000</v>
      </c>
      <c r="W1721" s="73">
        <f>MIN(E1721,G1721,I1721,K1721,M1721,O1721,Q1721)</f>
        <v>90000</v>
      </c>
      <c r="X1721" s="79"/>
    </row>
    <row r="1722" spans="1:24" ht="16.5" customHeight="1">
      <c r="A1722" s="79"/>
      <c r="B1722" s="95" t="s">
        <v>123</v>
      </c>
      <c r="C1722" s="237" t="s">
        <v>115</v>
      </c>
      <c r="D1722" s="65">
        <f t="shared" si="2235"/>
        <v>120000</v>
      </c>
      <c r="E1722" s="64">
        <v>120000</v>
      </c>
      <c r="F1722" s="65">
        <f t="shared" si="2236"/>
        <v>120000</v>
      </c>
      <c r="G1722" s="64">
        <v>120000</v>
      </c>
      <c r="H1722" s="65">
        <f t="shared" si="2237"/>
        <v>120000</v>
      </c>
      <c r="I1722" s="64">
        <v>120000</v>
      </c>
      <c r="J1722" s="65">
        <f t="shared" si="2238"/>
        <v>120000</v>
      </c>
      <c r="K1722" s="64">
        <v>120000</v>
      </c>
      <c r="L1722" s="65">
        <f t="shared" si="2239"/>
        <v>120000</v>
      </c>
      <c r="M1722" s="64">
        <v>120000</v>
      </c>
      <c r="N1722" s="65">
        <f t="shared" si="2240"/>
        <v>120000</v>
      </c>
      <c r="O1722" s="64">
        <v>120000</v>
      </c>
      <c r="P1722" s="65">
        <f t="shared" si="2241"/>
        <v>120000</v>
      </c>
      <c r="Q1722" s="64">
        <v>120000</v>
      </c>
      <c r="R1722" s="65">
        <f t="shared" si="2242"/>
        <v>120000</v>
      </c>
      <c r="S1722" s="65">
        <f t="shared" si="2243"/>
        <v>120000</v>
      </c>
      <c r="T1722" s="71">
        <f>SUM(S1722-R1722)</f>
        <v>0</v>
      </c>
      <c r="U1722" s="72">
        <f>AVERAGE(S1722-R1722)/R1722</f>
        <v>0</v>
      </c>
      <c r="V1722" s="73">
        <f>MAX(E1722,G1722,I1722,K1722,M1722,O1722,Q1722)</f>
        <v>120000</v>
      </c>
      <c r="W1722" s="73">
        <f>MIN(E1722,G1722,I1722,K1722,M1722,O1722,Q1722)</f>
        <v>120000</v>
      </c>
      <c r="X1722" s="79"/>
    </row>
    <row r="1723" spans="1:24" ht="16.5" customHeight="1">
      <c r="A1723" s="79"/>
      <c r="B1723" s="95" t="s">
        <v>124</v>
      </c>
      <c r="C1723" s="237" t="s">
        <v>115</v>
      </c>
      <c r="D1723" s="65">
        <f t="shared" si="2235"/>
        <v>125000</v>
      </c>
      <c r="E1723" s="64">
        <v>125000</v>
      </c>
      <c r="F1723" s="65">
        <f t="shared" si="2236"/>
        <v>125000</v>
      </c>
      <c r="G1723" s="64">
        <v>125000</v>
      </c>
      <c r="H1723" s="65">
        <f t="shared" si="2237"/>
        <v>125000</v>
      </c>
      <c r="I1723" s="64">
        <v>125000</v>
      </c>
      <c r="J1723" s="65">
        <f t="shared" si="2238"/>
        <v>125000</v>
      </c>
      <c r="K1723" s="64">
        <v>125000</v>
      </c>
      <c r="L1723" s="65">
        <f t="shared" si="2239"/>
        <v>125000</v>
      </c>
      <c r="M1723" s="64">
        <v>125000</v>
      </c>
      <c r="N1723" s="65">
        <f t="shared" si="2240"/>
        <v>125000</v>
      </c>
      <c r="O1723" s="64">
        <v>125000</v>
      </c>
      <c r="P1723" s="65">
        <f t="shared" si="2241"/>
        <v>125000</v>
      </c>
      <c r="Q1723" s="64">
        <v>125000</v>
      </c>
      <c r="R1723" s="65">
        <f t="shared" si="2242"/>
        <v>125000</v>
      </c>
      <c r="S1723" s="65">
        <f t="shared" si="2243"/>
        <v>125000</v>
      </c>
      <c r="T1723" s="71">
        <f>SUM(S1723-R1723)</f>
        <v>0</v>
      </c>
      <c r="U1723" s="72">
        <f>AVERAGE(S1723-R1723)/R1723</f>
        <v>0</v>
      </c>
      <c r="V1723" s="73">
        <f>MAX(E1723,G1723,I1723,K1723,M1723,O1723,Q1723)</f>
        <v>125000</v>
      </c>
      <c r="W1723" s="73">
        <f>MIN(E1723,G1723,I1723,K1723,M1723,O1723,Q1723)</f>
        <v>125000</v>
      </c>
      <c r="X1723" s="79"/>
    </row>
    <row r="1724" spans="1:24" ht="16.5" customHeight="1">
      <c r="A1724" s="80"/>
      <c r="B1724" s="79" t="s">
        <v>125</v>
      </c>
      <c r="C1724" s="237" t="s">
        <v>115</v>
      </c>
      <c r="D1724" s="65">
        <f t="shared" si="2235"/>
        <v>125000</v>
      </c>
      <c r="E1724" s="64">
        <v>125000</v>
      </c>
      <c r="F1724" s="65">
        <f t="shared" si="2236"/>
        <v>125000</v>
      </c>
      <c r="G1724" s="64">
        <v>125000</v>
      </c>
      <c r="H1724" s="65">
        <f t="shared" si="2237"/>
        <v>125000</v>
      </c>
      <c r="I1724" s="64">
        <v>125000</v>
      </c>
      <c r="J1724" s="65">
        <f t="shared" si="2238"/>
        <v>125000</v>
      </c>
      <c r="K1724" s="64">
        <v>125000</v>
      </c>
      <c r="L1724" s="65">
        <f t="shared" si="2239"/>
        <v>125000</v>
      </c>
      <c r="M1724" s="64">
        <v>125000</v>
      </c>
      <c r="N1724" s="65">
        <f t="shared" si="2240"/>
        <v>125000</v>
      </c>
      <c r="O1724" s="64">
        <v>125000</v>
      </c>
      <c r="P1724" s="65">
        <f t="shared" si="2241"/>
        <v>125000</v>
      </c>
      <c r="Q1724" s="64">
        <v>125000</v>
      </c>
      <c r="R1724" s="65">
        <f t="shared" si="2242"/>
        <v>125000</v>
      </c>
      <c r="S1724" s="65">
        <f t="shared" si="2243"/>
        <v>125000</v>
      </c>
      <c r="T1724" s="71">
        <f>SUM(S1724-R1724)</f>
        <v>0</v>
      </c>
      <c r="U1724" s="72">
        <f>AVERAGE(S1724-R1724)/R1724</f>
        <v>0</v>
      </c>
      <c r="V1724" s="98">
        <f>MAX(E1724,G1724,I1724,K1724,M1724,O1724,Q1724)</f>
        <v>125000</v>
      </c>
      <c r="W1724" s="98">
        <f>MIN(E1724,G1724,I1724,K1724,M1724,O1724,Q1724)</f>
        <v>125000</v>
      </c>
      <c r="X1724" s="80"/>
    </row>
    <row r="1725" spans="1:24" ht="16.5" customHeight="1">
      <c r="A1725" s="79">
        <v>7</v>
      </c>
      <c r="B1725" s="95" t="s">
        <v>127</v>
      </c>
      <c r="C1725" s="82"/>
      <c r="D1725" s="83"/>
      <c r="E1725" s="83"/>
      <c r="F1725" s="83"/>
      <c r="G1725" s="83"/>
      <c r="H1725" s="83"/>
      <c r="I1725" s="83"/>
      <c r="J1725" s="83"/>
      <c r="K1725" s="83"/>
      <c r="L1725" s="83"/>
      <c r="M1725" s="83"/>
      <c r="N1725" s="83"/>
      <c r="O1725" s="83"/>
      <c r="P1725" s="83"/>
      <c r="Q1725" s="83"/>
      <c r="R1725" s="83"/>
      <c r="S1725" s="96"/>
      <c r="T1725" s="84"/>
      <c r="U1725" s="85"/>
      <c r="V1725" s="86"/>
      <c r="W1725" s="87"/>
      <c r="X1725" s="88"/>
    </row>
    <row r="1726" spans="1:24" ht="16.5" customHeight="1">
      <c r="A1726" s="79"/>
      <c r="B1726" s="95" t="s">
        <v>128</v>
      </c>
      <c r="C1726" s="234" t="s">
        <v>71</v>
      </c>
      <c r="D1726" s="65">
        <f t="shared" ref="D1726:D1727" si="2244">SUM(E1611)</f>
        <v>400</v>
      </c>
      <c r="E1726" s="64">
        <v>400</v>
      </c>
      <c r="F1726" s="65">
        <f t="shared" ref="F1726:F1727" si="2245">SUM(G1611)</f>
        <v>500</v>
      </c>
      <c r="G1726" s="64">
        <v>500</v>
      </c>
      <c r="H1726" s="65">
        <f t="shared" ref="H1726:H1727" si="2246">SUM(I1611)</f>
        <v>390</v>
      </c>
      <c r="I1726" s="64">
        <v>390</v>
      </c>
      <c r="J1726" s="65">
        <f t="shared" ref="J1726:J1727" si="2247">SUM(K1611)</f>
        <v>500</v>
      </c>
      <c r="K1726" s="64">
        <v>500</v>
      </c>
      <c r="L1726" s="65">
        <f t="shared" ref="L1726:L1727" si="2248">SUM(M1611)</f>
        <v>390</v>
      </c>
      <c r="M1726" s="64">
        <v>390</v>
      </c>
      <c r="N1726" s="65">
        <f t="shared" ref="N1726:N1727" si="2249">SUM(O1611)</f>
        <v>500</v>
      </c>
      <c r="O1726" s="64">
        <v>500</v>
      </c>
      <c r="P1726" s="65">
        <f t="shared" ref="P1726:P1727" si="2250">SUM(Q1611)</f>
        <v>390</v>
      </c>
      <c r="Q1726" s="64">
        <v>390</v>
      </c>
      <c r="R1726" s="65">
        <f t="shared" ref="R1726:R1727" si="2251">SUM(S1611)</f>
        <v>438.57142857142856</v>
      </c>
      <c r="S1726" s="65">
        <f>SUM(E1726+G1726+I1726+K1726+M1726+O1726+Q1726)/7</f>
        <v>438.57142857142856</v>
      </c>
      <c r="T1726" s="71">
        <f>SUM(S1726-R1726)</f>
        <v>0</v>
      </c>
      <c r="U1726" s="72">
        <f>AVERAGE(S1726-R1726)/R1726</f>
        <v>0</v>
      </c>
      <c r="V1726" s="73">
        <f>MAX(E1726,G1726,I1726,K1726,M1726,O1726,Q1726)</f>
        <v>500</v>
      </c>
      <c r="W1726" s="73">
        <f>MIN(E1726,G1726,I1726,K1726,M1726,O1726,Q1726)</f>
        <v>390</v>
      </c>
      <c r="X1726" s="79"/>
    </row>
    <row r="1727" spans="1:24" ht="16.5" customHeight="1">
      <c r="A1727" s="79"/>
      <c r="B1727" s="95" t="s">
        <v>129</v>
      </c>
      <c r="C1727" s="234" t="s">
        <v>71</v>
      </c>
      <c r="D1727" s="65">
        <f t="shared" si="2244"/>
        <v>1700</v>
      </c>
      <c r="E1727" s="64">
        <v>1700</v>
      </c>
      <c r="F1727" s="65">
        <f t="shared" si="2245"/>
        <v>1600</v>
      </c>
      <c r="G1727" s="64">
        <v>1600</v>
      </c>
      <c r="H1727" s="65">
        <f t="shared" si="2246"/>
        <v>1600</v>
      </c>
      <c r="I1727" s="64">
        <v>1600</v>
      </c>
      <c r="J1727" s="65">
        <f t="shared" si="2247"/>
        <v>1600</v>
      </c>
      <c r="K1727" s="64">
        <v>1600</v>
      </c>
      <c r="L1727" s="65">
        <f t="shared" si="2248"/>
        <v>1600</v>
      </c>
      <c r="M1727" s="64">
        <v>1600</v>
      </c>
      <c r="N1727" s="65">
        <f t="shared" si="2249"/>
        <v>1600</v>
      </c>
      <c r="O1727" s="64">
        <v>1600</v>
      </c>
      <c r="P1727" s="65">
        <f t="shared" si="2250"/>
        <v>1600</v>
      </c>
      <c r="Q1727" s="64">
        <v>1600</v>
      </c>
      <c r="R1727" s="65">
        <f t="shared" si="2251"/>
        <v>1614.2857142857142</v>
      </c>
      <c r="S1727" s="65">
        <f>SUM(E1727+G1727+I1727+K1727+M1727+O1727+Q1727)/7</f>
        <v>1614.2857142857142</v>
      </c>
      <c r="T1727" s="71">
        <f>SUM(S1727-R1727)</f>
        <v>0</v>
      </c>
      <c r="U1727" s="72">
        <f>AVERAGE(S1727-R1727)/R1727</f>
        <v>0</v>
      </c>
      <c r="V1727" s="73">
        <f>MAX(E1727,G1727,I1727,K1727,M1727,O1727,Q1727)</f>
        <v>1700</v>
      </c>
      <c r="W1727" s="73">
        <f>MIN(E1727,G1727,I1727,K1727,M1727,O1727,Q1727)</f>
        <v>1600</v>
      </c>
      <c r="X1727" s="79"/>
    </row>
    <row r="1728" spans="1:24" ht="16.5" customHeight="1">
      <c r="A1728" s="79">
        <v>8</v>
      </c>
      <c r="B1728" s="79" t="s">
        <v>130</v>
      </c>
      <c r="C1728" s="82"/>
      <c r="D1728" s="83"/>
      <c r="E1728" s="83"/>
      <c r="F1728" s="83"/>
      <c r="G1728" s="83"/>
      <c r="H1728" s="83"/>
      <c r="I1728" s="83"/>
      <c r="J1728" s="83"/>
      <c r="K1728" s="83"/>
      <c r="L1728" s="83"/>
      <c r="M1728" s="83"/>
      <c r="N1728" s="83"/>
      <c r="O1728" s="83"/>
      <c r="P1728" s="83"/>
      <c r="Q1728" s="83"/>
      <c r="R1728" s="83"/>
      <c r="S1728" s="96"/>
      <c r="T1728" s="84"/>
      <c r="U1728" s="85"/>
      <c r="V1728" s="86"/>
      <c r="W1728" s="87"/>
      <c r="X1728" s="88"/>
    </row>
    <row r="1729" spans="1:24" ht="16.5" customHeight="1">
      <c r="A1729" s="79"/>
      <c r="B1729" s="95" t="s">
        <v>131</v>
      </c>
      <c r="C1729" s="234" t="s">
        <v>132</v>
      </c>
      <c r="D1729" s="65">
        <f t="shared" ref="D1729:D1731" si="2252">SUM(E1614)</f>
        <v>488500</v>
      </c>
      <c r="E1729" s="64">
        <v>488500</v>
      </c>
      <c r="F1729" s="65">
        <f t="shared" ref="F1729:F1731" si="2253">SUM(G1614)</f>
        <v>488500</v>
      </c>
      <c r="G1729" s="64">
        <v>488500</v>
      </c>
      <c r="H1729" s="65">
        <f t="shared" ref="H1729:H1731" si="2254">SUM(I1614)</f>
        <v>488500</v>
      </c>
      <c r="I1729" s="64">
        <v>488500</v>
      </c>
      <c r="J1729" s="65">
        <f t="shared" ref="J1729:J1731" si="2255">SUM(K1614)</f>
        <v>488500</v>
      </c>
      <c r="K1729" s="64">
        <v>488500</v>
      </c>
      <c r="L1729" s="65">
        <f t="shared" ref="L1729:L1731" si="2256">SUM(M1614)</f>
        <v>488500</v>
      </c>
      <c r="M1729" s="64">
        <v>488500</v>
      </c>
      <c r="N1729" s="65">
        <f t="shared" ref="N1729:N1731" si="2257">SUM(O1614)</f>
        <v>488500</v>
      </c>
      <c r="O1729" s="64">
        <v>488500</v>
      </c>
      <c r="P1729" s="65">
        <f t="shared" ref="P1729:P1731" si="2258">SUM(Q1614)</f>
        <v>488500</v>
      </c>
      <c r="Q1729" s="64">
        <v>488500</v>
      </c>
      <c r="R1729" s="65">
        <f t="shared" ref="R1729:R1731" si="2259">SUM(S1614)</f>
        <v>488500</v>
      </c>
      <c r="S1729" s="65">
        <f t="shared" ref="S1729:S1731" si="2260">SUM(E1729+G1729+I1729+K1729+M1729+O1729+Q1729)/7</f>
        <v>488500</v>
      </c>
      <c r="T1729" s="92">
        <f>SUM(S1729-R1729)</f>
        <v>0</v>
      </c>
      <c r="U1729" s="94">
        <f>AVERAGE(S1729-R1729)/R1729</f>
        <v>0</v>
      </c>
      <c r="V1729" s="69">
        <f>MAX(E1729,G1729,I1729,K1729,M1729,O1729,Q1729)</f>
        <v>488500</v>
      </c>
      <c r="W1729" s="69">
        <f>MIN(E1729,G1729,I1729,K1729,M1729,O1729,Q1729)</f>
        <v>488500</v>
      </c>
      <c r="X1729" s="79"/>
    </row>
    <row r="1730" spans="1:24" ht="16.5" customHeight="1">
      <c r="A1730" s="79"/>
      <c r="B1730" s="95" t="s">
        <v>133</v>
      </c>
      <c r="C1730" s="234" t="s">
        <v>132</v>
      </c>
      <c r="D1730" s="65">
        <f t="shared" si="2252"/>
        <v>308000</v>
      </c>
      <c r="E1730" s="64">
        <v>308000</v>
      </c>
      <c r="F1730" s="65">
        <f t="shared" si="2253"/>
        <v>308000</v>
      </c>
      <c r="G1730" s="64">
        <v>308000</v>
      </c>
      <c r="H1730" s="65">
        <f t="shared" si="2254"/>
        <v>308000</v>
      </c>
      <c r="I1730" s="64">
        <v>308000</v>
      </c>
      <c r="J1730" s="65">
        <f t="shared" si="2255"/>
        <v>308000</v>
      </c>
      <c r="K1730" s="64">
        <v>308000</v>
      </c>
      <c r="L1730" s="65">
        <f t="shared" si="2256"/>
        <v>308000</v>
      </c>
      <c r="M1730" s="64">
        <v>308000</v>
      </c>
      <c r="N1730" s="65">
        <f t="shared" si="2257"/>
        <v>308000</v>
      </c>
      <c r="O1730" s="64">
        <v>308000</v>
      </c>
      <c r="P1730" s="65">
        <f t="shared" si="2258"/>
        <v>308000</v>
      </c>
      <c r="Q1730" s="64">
        <v>308000</v>
      </c>
      <c r="R1730" s="65">
        <f t="shared" si="2259"/>
        <v>308000</v>
      </c>
      <c r="S1730" s="65">
        <f t="shared" si="2260"/>
        <v>308000</v>
      </c>
      <c r="T1730" s="71">
        <f>SUM(S1730-R1730)</f>
        <v>0</v>
      </c>
      <c r="U1730" s="72">
        <f>AVERAGE(S1730-R1730)/R1730</f>
        <v>0</v>
      </c>
      <c r="V1730" s="73">
        <f>MAX(E1730,G1730,I1730,K1730,M1730,O1730,Q1730)</f>
        <v>308000</v>
      </c>
      <c r="W1730" s="73">
        <f>MIN(E1730,G1730,I1730,K1730,M1730,O1730,Q1730)</f>
        <v>308000</v>
      </c>
      <c r="X1730" s="79"/>
    </row>
    <row r="1731" spans="1:24" ht="16.5" customHeight="1">
      <c r="A1731" s="79"/>
      <c r="B1731" s="95" t="s">
        <v>134</v>
      </c>
      <c r="C1731" s="234" t="s">
        <v>132</v>
      </c>
      <c r="D1731" s="65">
        <f t="shared" si="2252"/>
        <v>294000</v>
      </c>
      <c r="E1731" s="64">
        <v>294000</v>
      </c>
      <c r="F1731" s="65">
        <f t="shared" si="2253"/>
        <v>294000</v>
      </c>
      <c r="G1731" s="64">
        <v>294000</v>
      </c>
      <c r="H1731" s="65">
        <f t="shared" si="2254"/>
        <v>294000</v>
      </c>
      <c r="I1731" s="64">
        <v>294000</v>
      </c>
      <c r="J1731" s="65">
        <f t="shared" si="2255"/>
        <v>294000</v>
      </c>
      <c r="K1731" s="64">
        <v>294000</v>
      </c>
      <c r="L1731" s="65">
        <f t="shared" si="2256"/>
        <v>294000</v>
      </c>
      <c r="M1731" s="64">
        <v>294000</v>
      </c>
      <c r="N1731" s="65">
        <f t="shared" si="2257"/>
        <v>294000</v>
      </c>
      <c r="O1731" s="64">
        <v>294000</v>
      </c>
      <c r="P1731" s="65">
        <f t="shared" si="2258"/>
        <v>294000</v>
      </c>
      <c r="Q1731" s="64">
        <v>294000</v>
      </c>
      <c r="R1731" s="65">
        <f t="shared" si="2259"/>
        <v>294000</v>
      </c>
      <c r="S1731" s="65">
        <f t="shared" si="2260"/>
        <v>294000</v>
      </c>
      <c r="T1731" s="71">
        <f>SUM(S1731-R1731)</f>
        <v>0</v>
      </c>
      <c r="U1731" s="72">
        <f>AVERAGE(S1731-R1731)/R1731</f>
        <v>0</v>
      </c>
      <c r="V1731" s="73">
        <f>MAX(E1731,G1731,I1731,K1731,M1731,O1731,Q1731)</f>
        <v>294000</v>
      </c>
      <c r="W1731" s="73">
        <f>MIN(E1731,G1731,I1731,K1731,M1731,O1731,Q1731)</f>
        <v>294000</v>
      </c>
      <c r="X1731" s="79"/>
    </row>
    <row r="1732" spans="1:24" ht="16.5" customHeight="1">
      <c r="A1732" s="126"/>
      <c r="B1732" s="126"/>
      <c r="C1732" s="126"/>
      <c r="D1732" s="126"/>
      <c r="E1732" s="126"/>
      <c r="F1732" s="126"/>
      <c r="G1732" s="126"/>
      <c r="H1732" s="126"/>
      <c r="I1732" s="126"/>
      <c r="J1732" s="126"/>
      <c r="K1732" s="126"/>
      <c r="L1732" s="126"/>
      <c r="M1732" s="126"/>
      <c r="N1732" s="126"/>
      <c r="O1732" s="126"/>
      <c r="P1732" s="126"/>
      <c r="Q1732" s="126"/>
      <c r="R1732" s="126"/>
      <c r="S1732" s="126"/>
      <c r="T1732" s="126"/>
      <c r="U1732" s="126"/>
      <c r="V1732" s="126"/>
      <c r="W1732" s="126"/>
      <c r="X1732" s="126"/>
    </row>
    <row r="1733" spans="1:24" ht="16.5" customHeight="1">
      <c r="A1733" s="126"/>
      <c r="B1733" s="126"/>
      <c r="C1733" s="126"/>
      <c r="D1733" s="126"/>
      <c r="E1733" s="126"/>
      <c r="F1733" s="126"/>
      <c r="G1733" s="126"/>
      <c r="H1733" s="126"/>
      <c r="I1733" s="126"/>
      <c r="J1733" s="126"/>
      <c r="K1733" s="126"/>
      <c r="L1733" s="126"/>
      <c r="M1733" s="126"/>
      <c r="N1733" s="126"/>
      <c r="O1733" s="126"/>
      <c r="P1733" s="126"/>
      <c r="Q1733" s="126"/>
      <c r="R1733" s="272" t="s">
        <v>214</v>
      </c>
      <c r="S1733" s="272"/>
      <c r="T1733" s="272"/>
      <c r="U1733" s="272"/>
      <c r="V1733" s="272"/>
      <c r="W1733" s="126"/>
      <c r="X1733" s="126"/>
    </row>
    <row r="1734" spans="1:24" ht="16.5" customHeight="1">
      <c r="A1734" s="126"/>
      <c r="B1734" s="126"/>
      <c r="C1734" s="126"/>
      <c r="D1734" s="126"/>
      <c r="E1734" s="126"/>
      <c r="F1734" s="126"/>
      <c r="G1734" s="126"/>
      <c r="H1734" s="126"/>
      <c r="I1734" s="126"/>
      <c r="J1734" s="126"/>
      <c r="K1734" s="126"/>
      <c r="L1734" s="126"/>
      <c r="M1734" s="126"/>
      <c r="N1734" s="126"/>
      <c r="O1734" s="126"/>
      <c r="P1734" s="126"/>
      <c r="Q1734" s="126"/>
      <c r="R1734" s="272" t="s">
        <v>136</v>
      </c>
      <c r="S1734" s="272"/>
      <c r="T1734" s="272"/>
      <c r="U1734" s="272"/>
      <c r="V1734" s="272"/>
      <c r="W1734" s="126"/>
      <c r="X1734" s="126"/>
    </row>
    <row r="1735" spans="1:24" ht="16.5" customHeight="1">
      <c r="Q1735" s="126"/>
      <c r="R1735" s="272" t="s">
        <v>137</v>
      </c>
      <c r="S1735" s="272"/>
      <c r="T1735" s="272"/>
      <c r="U1735" s="272"/>
      <c r="V1735" s="272"/>
    </row>
    <row r="1736" spans="1:24" ht="16.5" customHeight="1">
      <c r="Q1736" s="126"/>
      <c r="R1736" s="219"/>
      <c r="S1736" s="219"/>
      <c r="T1736" s="219"/>
      <c r="U1736" s="219"/>
      <c r="V1736" s="219"/>
      <c r="W1736" s="126"/>
      <c r="X1736" s="126"/>
    </row>
    <row r="1737" spans="1:24" ht="16.5" customHeight="1">
      <c r="F1737" s="157"/>
      <c r="K1737" s="111" t="s">
        <v>88</v>
      </c>
      <c r="R1737" s="219"/>
      <c r="S1737" s="219"/>
      <c r="T1737" s="219"/>
      <c r="U1737" s="219"/>
      <c r="V1737" s="219"/>
      <c r="W1737" s="158"/>
      <c r="X1737" s="126"/>
    </row>
    <row r="1738" spans="1:24" ht="16.5" customHeight="1">
      <c r="F1738" s="157"/>
      <c r="Q1738" s="126"/>
      <c r="R1738" s="219"/>
      <c r="S1738" s="219"/>
      <c r="T1738" s="219"/>
      <c r="U1738" s="219" t="s">
        <v>138</v>
      </c>
      <c r="V1738" s="220"/>
      <c r="W1738" s="123"/>
      <c r="X1738" s="123"/>
    </row>
    <row r="1739" spans="1:24" ht="16.5" customHeight="1">
      <c r="A1739" s="126"/>
      <c r="B1739" s="126"/>
      <c r="C1739" s="126"/>
      <c r="D1739" s="126"/>
      <c r="E1739" s="126"/>
      <c r="F1739" s="157"/>
      <c r="G1739" s="126"/>
      <c r="H1739" s="126"/>
      <c r="I1739" s="126"/>
      <c r="Q1739" s="126"/>
      <c r="R1739" s="273" t="s">
        <v>139</v>
      </c>
      <c r="S1739" s="273"/>
      <c r="T1739" s="273"/>
      <c r="U1739" s="273"/>
      <c r="V1739" s="273"/>
      <c r="W1739" s="159"/>
      <c r="X1739" s="159"/>
    </row>
    <row r="1740" spans="1:24" ht="16.5" customHeight="1">
      <c r="A1740" s="126"/>
      <c r="B1740" s="126"/>
      <c r="C1740" s="126"/>
      <c r="D1740" s="126"/>
      <c r="E1740" s="126"/>
      <c r="F1740" s="126"/>
      <c r="G1740" s="126"/>
      <c r="H1740" s="126"/>
      <c r="I1740" s="126"/>
      <c r="Q1740" s="126"/>
      <c r="R1740" s="272" t="s">
        <v>140</v>
      </c>
      <c r="S1740" s="272"/>
      <c r="T1740" s="272"/>
      <c r="U1740" s="272"/>
      <c r="V1740" s="272"/>
    </row>
    <row r="1741" spans="1:24" ht="16.5" customHeight="1">
      <c r="A1741" s="126"/>
      <c r="B1741" s="126"/>
      <c r="C1741" s="126"/>
      <c r="D1741" s="126"/>
      <c r="E1741" s="126"/>
      <c r="F1741" s="126"/>
      <c r="G1741" s="126"/>
      <c r="H1741" s="126"/>
      <c r="I1741" s="126"/>
      <c r="Q1741" s="126"/>
      <c r="R1741" s="272" t="s">
        <v>141</v>
      </c>
      <c r="S1741" s="272"/>
      <c r="T1741" s="272"/>
      <c r="U1741" s="272"/>
      <c r="V1741" s="272"/>
    </row>
    <row r="1742" spans="1:24" ht="16.5" customHeight="1">
      <c r="A1742" s="126"/>
      <c r="B1742" s="126"/>
      <c r="C1742" s="126"/>
      <c r="D1742" s="126"/>
      <c r="E1742" s="126"/>
      <c r="F1742" s="126"/>
      <c r="G1742" s="126"/>
      <c r="H1742" s="126"/>
      <c r="I1742" s="126"/>
      <c r="Q1742" s="126"/>
    </row>
    <row r="1743" spans="1:24" ht="16.5" customHeight="1">
      <c r="A1743" s="274" t="s">
        <v>0</v>
      </c>
      <c r="B1743" s="274"/>
      <c r="C1743" s="274"/>
      <c r="D1743" s="274"/>
      <c r="E1743" s="274"/>
      <c r="F1743" s="274"/>
      <c r="G1743" s="274"/>
      <c r="H1743" s="274"/>
      <c r="I1743" s="274"/>
      <c r="J1743" s="274"/>
      <c r="K1743" s="274"/>
      <c r="L1743" s="274"/>
      <c r="M1743" s="274"/>
      <c r="N1743" s="274"/>
      <c r="O1743" s="274"/>
      <c r="P1743" s="274"/>
      <c r="Q1743" s="274"/>
      <c r="R1743" s="274"/>
      <c r="S1743" s="274"/>
      <c r="T1743" s="274"/>
      <c r="U1743" s="274"/>
      <c r="V1743" s="274"/>
      <c r="W1743" s="274"/>
      <c r="X1743" s="274"/>
    </row>
    <row r="1744" spans="1:24" ht="16.5" customHeight="1">
      <c r="A1744" s="122" t="s">
        <v>1</v>
      </c>
      <c r="B1744" s="275" t="s">
        <v>2</v>
      </c>
      <c r="C1744" s="275"/>
      <c r="D1744" s="221"/>
      <c r="E1744" s="221"/>
      <c r="F1744" s="221"/>
      <c r="G1744" s="221"/>
      <c r="H1744" s="221"/>
      <c r="I1744" s="221"/>
      <c r="J1744" s="221"/>
      <c r="K1744" s="221"/>
      <c r="L1744" s="221"/>
      <c r="M1744" s="221"/>
      <c r="N1744" s="221"/>
      <c r="O1744" s="221"/>
      <c r="P1744" s="221"/>
      <c r="Q1744" s="221"/>
      <c r="R1744" s="221"/>
      <c r="S1744" s="221"/>
      <c r="T1744" s="221"/>
      <c r="U1744" s="113"/>
      <c r="V1744" s="221"/>
      <c r="W1744" s="221"/>
      <c r="X1744" s="221"/>
    </row>
    <row r="1745" spans="1:24" ht="16.5" customHeight="1">
      <c r="A1745" s="113"/>
      <c r="B1745" s="123" t="s">
        <v>3</v>
      </c>
      <c r="C1745" s="124" t="s">
        <v>216</v>
      </c>
      <c r="D1745" s="125"/>
      <c r="E1745" s="113"/>
      <c r="F1745" s="113"/>
      <c r="G1745" s="113"/>
      <c r="H1745" s="113"/>
      <c r="I1745" s="113"/>
      <c r="J1745" s="113"/>
      <c r="K1745" s="113"/>
      <c r="L1745" s="113"/>
      <c r="M1745" s="113"/>
      <c r="N1745" s="113"/>
      <c r="O1745" s="113"/>
      <c r="P1745" s="113"/>
      <c r="Q1745" s="113"/>
      <c r="V1745" s="126"/>
      <c r="W1745" s="126"/>
      <c r="X1745" s="126"/>
    </row>
    <row r="1746" spans="1:24" ht="16.5" customHeight="1">
      <c r="A1746" s="113"/>
      <c r="B1746" s="111" t="s">
        <v>5</v>
      </c>
      <c r="C1746" s="123" t="s">
        <v>146</v>
      </c>
      <c r="V1746" s="126"/>
      <c r="W1746" s="126"/>
      <c r="X1746" s="126"/>
    </row>
    <row r="1747" spans="1:24" ht="16.5" customHeight="1">
      <c r="A1747" s="276" t="s">
        <v>7</v>
      </c>
      <c r="B1747" s="80"/>
      <c r="C1747" s="112"/>
      <c r="D1747" s="279" t="s">
        <v>8</v>
      </c>
      <c r="E1747" s="280"/>
      <c r="F1747" s="280"/>
      <c r="G1747" s="280"/>
      <c r="H1747" s="280"/>
      <c r="I1747" s="280"/>
      <c r="J1747" s="280"/>
      <c r="K1747" s="280"/>
      <c r="L1747" s="280"/>
      <c r="M1747" s="280"/>
      <c r="N1747" s="280"/>
      <c r="O1747" s="280"/>
      <c r="P1747" s="280"/>
      <c r="Q1747" s="281"/>
      <c r="R1747" s="282" t="s">
        <v>9</v>
      </c>
      <c r="S1747" s="283"/>
      <c r="T1747" s="283"/>
      <c r="U1747" s="284"/>
      <c r="V1747" s="288" t="s">
        <v>10</v>
      </c>
      <c r="W1747" s="289"/>
      <c r="X1747" s="269" t="s">
        <v>11</v>
      </c>
    </row>
    <row r="1748" spans="1:24" ht="16.5" customHeight="1">
      <c r="A1748" s="277"/>
      <c r="B1748" s="237" t="s">
        <v>12</v>
      </c>
      <c r="C1748" s="107"/>
      <c r="D1748" s="279" t="s">
        <v>13</v>
      </c>
      <c r="E1748" s="281"/>
      <c r="F1748" s="279" t="s">
        <v>14</v>
      </c>
      <c r="G1748" s="281"/>
      <c r="H1748" s="279" t="s">
        <v>15</v>
      </c>
      <c r="I1748" s="281"/>
      <c r="J1748" s="279" t="s">
        <v>16</v>
      </c>
      <c r="K1748" s="281"/>
      <c r="L1748" s="279" t="s">
        <v>17</v>
      </c>
      <c r="M1748" s="281"/>
      <c r="N1748" s="279" t="s">
        <v>18</v>
      </c>
      <c r="O1748" s="281"/>
      <c r="P1748" s="279" t="s">
        <v>19</v>
      </c>
      <c r="Q1748" s="281"/>
      <c r="R1748" s="285"/>
      <c r="S1748" s="286"/>
      <c r="T1748" s="286"/>
      <c r="U1748" s="287"/>
      <c r="V1748" s="285"/>
      <c r="W1748" s="287"/>
      <c r="X1748" s="290"/>
    </row>
    <row r="1749" spans="1:24" ht="16.5" customHeight="1">
      <c r="A1749" s="277"/>
      <c r="B1749" s="237" t="s">
        <v>20</v>
      </c>
      <c r="C1749" s="107" t="s">
        <v>21</v>
      </c>
      <c r="D1749" s="216" t="s">
        <v>22</v>
      </c>
      <c r="E1749" s="216" t="s">
        <v>22</v>
      </c>
      <c r="F1749" s="216" t="s">
        <v>22</v>
      </c>
      <c r="G1749" s="216" t="s">
        <v>22</v>
      </c>
      <c r="H1749" s="216" t="s">
        <v>22</v>
      </c>
      <c r="I1749" s="216" t="s">
        <v>22</v>
      </c>
      <c r="J1749" s="216" t="s">
        <v>22</v>
      </c>
      <c r="K1749" s="216" t="s">
        <v>22</v>
      </c>
      <c r="L1749" s="216" t="s">
        <v>22</v>
      </c>
      <c r="M1749" s="216" t="s">
        <v>22</v>
      </c>
      <c r="N1749" s="216" t="s">
        <v>22</v>
      </c>
      <c r="O1749" s="216" t="s">
        <v>22</v>
      </c>
      <c r="P1749" s="216" t="s">
        <v>22</v>
      </c>
      <c r="Q1749" s="216" t="s">
        <v>22</v>
      </c>
      <c r="R1749" s="216" t="s">
        <v>22</v>
      </c>
      <c r="S1749" s="216" t="s">
        <v>22</v>
      </c>
      <c r="T1749" s="216" t="s">
        <v>23</v>
      </c>
      <c r="U1749" s="216" t="s">
        <v>24</v>
      </c>
      <c r="V1749" s="269" t="s">
        <v>25</v>
      </c>
      <c r="W1749" s="269" t="s">
        <v>26</v>
      </c>
      <c r="X1749" s="290"/>
    </row>
    <row r="1750" spans="1:24" ht="16.5" customHeight="1">
      <c r="A1750" s="277"/>
      <c r="B1750" s="237" t="s">
        <v>27</v>
      </c>
      <c r="C1750" s="107" t="s">
        <v>28</v>
      </c>
      <c r="D1750" s="61" t="s">
        <v>206</v>
      </c>
      <c r="E1750" s="61" t="s">
        <v>206</v>
      </c>
      <c r="F1750" s="61" t="s">
        <v>206</v>
      </c>
      <c r="G1750" s="61" t="s">
        <v>206</v>
      </c>
      <c r="H1750" s="61" t="s">
        <v>206</v>
      </c>
      <c r="I1750" s="61" t="s">
        <v>206</v>
      </c>
      <c r="J1750" s="61" t="s">
        <v>206</v>
      </c>
      <c r="K1750" s="61" t="s">
        <v>206</v>
      </c>
      <c r="L1750" s="61" t="s">
        <v>206</v>
      </c>
      <c r="M1750" s="61" t="s">
        <v>206</v>
      </c>
      <c r="N1750" s="61" t="s">
        <v>206</v>
      </c>
      <c r="O1750" s="61" t="s">
        <v>206</v>
      </c>
      <c r="P1750" s="61" t="s">
        <v>206</v>
      </c>
      <c r="Q1750" s="61" t="s">
        <v>206</v>
      </c>
      <c r="R1750" s="61" t="s">
        <v>206</v>
      </c>
      <c r="S1750" s="61" t="s">
        <v>206</v>
      </c>
      <c r="T1750" s="237"/>
      <c r="U1750" s="237"/>
      <c r="V1750" s="270"/>
      <c r="W1750" s="270"/>
      <c r="X1750" s="290"/>
    </row>
    <row r="1751" spans="1:24" ht="16.5" customHeight="1">
      <c r="A1751" s="278"/>
      <c r="B1751" s="114"/>
      <c r="C1751" s="238"/>
      <c r="D1751" s="63" t="str">
        <f>$E1636</f>
        <v>13-04-2015</v>
      </c>
      <c r="E1751" s="116" t="str">
        <f>C1745</f>
        <v>20-04-2015</v>
      </c>
      <c r="F1751" s="63" t="str">
        <f>D1751</f>
        <v>13-04-2015</v>
      </c>
      <c r="G1751" s="116" t="str">
        <f>$E1751</f>
        <v>20-04-2015</v>
      </c>
      <c r="H1751" s="63" t="str">
        <f t="shared" ref="H1751" si="2261">F1751</f>
        <v>13-04-2015</v>
      </c>
      <c r="I1751" s="116" t="str">
        <f t="shared" ref="I1751" si="2262">G1751</f>
        <v>20-04-2015</v>
      </c>
      <c r="J1751" s="63" t="str">
        <f t="shared" ref="J1751" si="2263">H1751</f>
        <v>13-04-2015</v>
      </c>
      <c r="K1751" s="116" t="str">
        <f t="shared" ref="K1751" si="2264">I1751</f>
        <v>20-04-2015</v>
      </c>
      <c r="L1751" s="63" t="str">
        <f t="shared" ref="L1751" si="2265">J1751</f>
        <v>13-04-2015</v>
      </c>
      <c r="M1751" s="116" t="str">
        <f t="shared" ref="M1751" si="2266">K1751</f>
        <v>20-04-2015</v>
      </c>
      <c r="N1751" s="63" t="str">
        <f t="shared" ref="N1751" si="2267">L1751</f>
        <v>13-04-2015</v>
      </c>
      <c r="O1751" s="116" t="str">
        <f t="shared" ref="O1751" si="2268">M1751</f>
        <v>20-04-2015</v>
      </c>
      <c r="P1751" s="63" t="str">
        <f t="shared" ref="P1751" si="2269">N1751</f>
        <v>13-04-2015</v>
      </c>
      <c r="Q1751" s="116" t="str">
        <f t="shared" ref="Q1751" si="2270">O1751</f>
        <v>20-04-2015</v>
      </c>
      <c r="R1751" s="63" t="str">
        <f t="shared" ref="R1751" si="2271">P1751</f>
        <v>13-04-2015</v>
      </c>
      <c r="S1751" s="116" t="str">
        <f t="shared" ref="S1751" si="2272">Q1751</f>
        <v>20-04-2015</v>
      </c>
      <c r="T1751" s="62" t="s">
        <v>32</v>
      </c>
      <c r="U1751" s="217"/>
      <c r="V1751" s="228" t="s">
        <v>32</v>
      </c>
      <c r="W1751" s="226" t="s">
        <v>32</v>
      </c>
      <c r="X1751" s="270"/>
    </row>
    <row r="1752" spans="1:24" ht="16.5" customHeight="1">
      <c r="A1752" s="242">
        <v>1</v>
      </c>
      <c r="B1752" s="128">
        <v>2</v>
      </c>
      <c r="C1752" s="129">
        <v>3</v>
      </c>
      <c r="D1752" s="242">
        <v>4</v>
      </c>
      <c r="E1752" s="128">
        <v>5</v>
      </c>
      <c r="F1752" s="130" t="s">
        <v>33</v>
      </c>
      <c r="G1752" s="130" t="s">
        <v>34</v>
      </c>
      <c r="H1752" s="130" t="s">
        <v>35</v>
      </c>
      <c r="I1752" s="131">
        <v>9</v>
      </c>
      <c r="J1752" s="131">
        <v>10</v>
      </c>
      <c r="K1752" s="132" t="s">
        <v>36</v>
      </c>
      <c r="L1752" s="131">
        <v>12</v>
      </c>
      <c r="M1752" s="131">
        <v>13</v>
      </c>
      <c r="N1752" s="131">
        <v>14</v>
      </c>
      <c r="O1752" s="131">
        <v>15</v>
      </c>
      <c r="P1752" s="131">
        <v>16</v>
      </c>
      <c r="Q1752" s="131">
        <v>17</v>
      </c>
      <c r="R1752" s="131">
        <v>18</v>
      </c>
      <c r="S1752" s="131">
        <v>19</v>
      </c>
      <c r="T1752" s="131">
        <v>20</v>
      </c>
      <c r="U1752" s="168">
        <v>21</v>
      </c>
      <c r="V1752" s="133">
        <v>22</v>
      </c>
      <c r="W1752" s="134">
        <v>23</v>
      </c>
      <c r="X1752" s="133">
        <v>24</v>
      </c>
    </row>
    <row r="1753" spans="1:24" ht="16.5" customHeight="1">
      <c r="A1753" s="105">
        <v>1</v>
      </c>
      <c r="B1753" s="136" t="s">
        <v>37</v>
      </c>
      <c r="C1753" s="227" t="s">
        <v>38</v>
      </c>
      <c r="D1753" s="65">
        <f>SUM(E1638)</f>
        <v>8700</v>
      </c>
      <c r="E1753" s="65">
        <v>8700</v>
      </c>
      <c r="F1753" s="65">
        <f>SUM(G1638)</f>
        <v>9000</v>
      </c>
      <c r="G1753" s="65">
        <v>9000</v>
      </c>
      <c r="H1753" s="65">
        <f>SUM(I1638)</f>
        <v>8000</v>
      </c>
      <c r="I1753" s="65">
        <v>7000</v>
      </c>
      <c r="J1753" s="65">
        <f>SUM(K1638)</f>
        <v>7000</v>
      </c>
      <c r="K1753" s="65">
        <v>7000</v>
      </c>
      <c r="L1753" s="65">
        <f>SUM(M1638)</f>
        <v>7500</v>
      </c>
      <c r="M1753" s="65">
        <v>7500</v>
      </c>
      <c r="N1753" s="65">
        <f>SUM(O1638)</f>
        <v>8500</v>
      </c>
      <c r="O1753" s="65">
        <v>8500</v>
      </c>
      <c r="P1753" s="65">
        <f>SUM(Q1638)</f>
        <v>9000</v>
      </c>
      <c r="Q1753" s="65">
        <v>9000</v>
      </c>
      <c r="R1753" s="101">
        <f t="shared" ref="R1753:R1754" si="2273">SUM(D1753+F1753+H1753+J1753+L1753+N1753+P1753)/7</f>
        <v>8242.8571428571431</v>
      </c>
      <c r="S1753" s="66">
        <f>SUM(E1753+G1753+I1753+K1753+M1753+O1753+Q1753)/7</f>
        <v>8100</v>
      </c>
      <c r="T1753" s="71">
        <f>SUM(S1753-R1753)</f>
        <v>-142.85714285714312</v>
      </c>
      <c r="U1753" s="102">
        <f>AVERAGE(S1753-R1753)/R1753</f>
        <v>-1.733102253032932E-2</v>
      </c>
      <c r="V1753" s="103">
        <f>MAX(E1753,G1753,I1753,K1753,M1753,O1753,Q1753)</f>
        <v>9000</v>
      </c>
      <c r="W1753" s="104">
        <f>MIN(E1753,G1753,I1753,K1753,M1753,O1753,Q1753)</f>
        <v>7000</v>
      </c>
      <c r="X1753" s="79"/>
    </row>
    <row r="1754" spans="1:24" ht="16.5" customHeight="1">
      <c r="A1754" s="105">
        <v>2</v>
      </c>
      <c r="B1754" s="106" t="s">
        <v>39</v>
      </c>
      <c r="C1754" s="107" t="s">
        <v>38</v>
      </c>
      <c r="D1754" s="65">
        <f>SUM(E1639)</f>
        <v>12000</v>
      </c>
      <c r="E1754" s="66">
        <v>12000</v>
      </c>
      <c r="F1754" s="65">
        <f>SUM(G1639)</f>
        <v>11500</v>
      </c>
      <c r="G1754" s="66">
        <v>11500</v>
      </c>
      <c r="H1754" s="65">
        <f>SUM(I1639)</f>
        <v>11000</v>
      </c>
      <c r="I1754" s="66">
        <v>11000</v>
      </c>
      <c r="J1754" s="65">
        <f>SUM(K1639)</f>
        <v>12000</v>
      </c>
      <c r="K1754" s="66">
        <v>12000</v>
      </c>
      <c r="L1754" s="65">
        <f>SUM(M1639)</f>
        <v>13000</v>
      </c>
      <c r="M1754" s="66">
        <v>13000</v>
      </c>
      <c r="N1754" s="65">
        <f>SUM(O1639)</f>
        <v>12500</v>
      </c>
      <c r="O1754" s="66">
        <v>12500</v>
      </c>
      <c r="P1754" s="65">
        <f>SUM(Q1639)</f>
        <v>11000</v>
      </c>
      <c r="Q1754" s="66">
        <v>11000</v>
      </c>
      <c r="R1754" s="101">
        <f t="shared" si="2273"/>
        <v>11857.142857142857</v>
      </c>
      <c r="S1754" s="66">
        <f>SUM(E1754+G1754+I1754+K1754+M1754+O1754+Q1754)/7</f>
        <v>11857.142857142857</v>
      </c>
      <c r="T1754" s="75">
        <f>SUM(S1754-R1754)</f>
        <v>0</v>
      </c>
      <c r="U1754" s="76">
        <f>AVERAGE(S1754-R1754)/R1754</f>
        <v>0</v>
      </c>
      <c r="V1754" s="108">
        <f>MAX(E1754,G1754,I1754,K1754,M1754,O1754,Q1754)</f>
        <v>13000</v>
      </c>
      <c r="W1754" s="109">
        <f>MIN(E1754,G1754,I1754,K1754,M1754,O1754,Q1754)</f>
        <v>11000</v>
      </c>
      <c r="X1754" s="79"/>
    </row>
    <row r="1755" spans="1:24" ht="16.5" customHeight="1">
      <c r="A1755" s="237">
        <v>3</v>
      </c>
      <c r="B1755" s="139" t="s">
        <v>40</v>
      </c>
      <c r="C1755" s="82"/>
      <c r="D1755" s="82"/>
      <c r="E1755" s="83"/>
      <c r="F1755" s="82"/>
      <c r="G1755" s="83"/>
      <c r="H1755" s="82"/>
      <c r="I1755" s="83"/>
      <c r="J1755" s="82"/>
      <c r="K1755" s="83"/>
      <c r="L1755" s="82"/>
      <c r="M1755" s="83"/>
      <c r="N1755" s="82"/>
      <c r="O1755" s="83"/>
      <c r="P1755" s="82"/>
      <c r="Q1755" s="83"/>
      <c r="R1755" s="82"/>
      <c r="S1755" s="84"/>
      <c r="T1755" s="84"/>
      <c r="U1755" s="85"/>
      <c r="V1755" s="171"/>
      <c r="W1755" s="172"/>
      <c r="X1755" s="88"/>
    </row>
    <row r="1756" spans="1:24" ht="16.5" customHeight="1">
      <c r="A1756" s="105"/>
      <c r="B1756" s="140" t="s">
        <v>175</v>
      </c>
      <c r="C1756" s="227" t="s">
        <v>154</v>
      </c>
      <c r="D1756" s="65">
        <f>SUM(E1641)</f>
        <v>12500</v>
      </c>
      <c r="E1756" s="64">
        <v>12500</v>
      </c>
      <c r="F1756" s="65">
        <f>SUM(G1641)</f>
        <v>12000</v>
      </c>
      <c r="G1756" s="64">
        <v>12000</v>
      </c>
      <c r="H1756" s="65">
        <f>SUM(I1641)</f>
        <v>13000</v>
      </c>
      <c r="I1756" s="64">
        <v>13000</v>
      </c>
      <c r="J1756" s="65">
        <f>SUM(K1641)</f>
        <v>13000</v>
      </c>
      <c r="K1756" s="64">
        <v>13000</v>
      </c>
      <c r="L1756" s="65">
        <f>SUM(M1641)</f>
        <v>14000</v>
      </c>
      <c r="M1756" s="64">
        <v>14000</v>
      </c>
      <c r="N1756" s="65">
        <f>SUM(O1641)</f>
        <v>13000</v>
      </c>
      <c r="O1756" s="64">
        <v>13000</v>
      </c>
      <c r="P1756" s="65">
        <f>SUM(Q1641)</f>
        <v>14000</v>
      </c>
      <c r="Q1756" s="64">
        <v>14000</v>
      </c>
      <c r="R1756" s="101">
        <f>SUM(D1756+F1756+H1756+J1756+L1756+N1756+P1756)/7</f>
        <v>13071.428571428571</v>
      </c>
      <c r="S1756" s="64">
        <f>SUM(E1756+G1756+I1756+K1756+M1756+O1756+Q1756)/7</f>
        <v>13071.428571428571</v>
      </c>
      <c r="T1756" s="92">
        <f>SUM(S1756-R1756)</f>
        <v>0</v>
      </c>
      <c r="U1756" s="93">
        <f>AVERAGE(S1756-R1756)/R1756</f>
        <v>0</v>
      </c>
      <c r="V1756" s="173">
        <f>MAX(E1756,G1756,I1756,K1756,M1756,O1756,Q1756)</f>
        <v>14000</v>
      </c>
      <c r="W1756" s="174">
        <f>MIN(E1756,G1756,I1756,K1756,M1756,O1756,Q1756)</f>
        <v>12000</v>
      </c>
      <c r="X1756" s="79"/>
    </row>
    <row r="1757" spans="1:24" ht="16.5" customHeight="1">
      <c r="A1757" s="242">
        <v>4</v>
      </c>
      <c r="B1757" s="106" t="s">
        <v>43</v>
      </c>
      <c r="C1757" s="82"/>
      <c r="D1757" s="82"/>
      <c r="E1757" s="83"/>
      <c r="F1757" s="82"/>
      <c r="G1757" s="83"/>
      <c r="H1757" s="82"/>
      <c r="I1757" s="83"/>
      <c r="J1757" s="82"/>
      <c r="K1757" s="83"/>
      <c r="L1757" s="82"/>
      <c r="M1757" s="83"/>
      <c r="N1757" s="82"/>
      <c r="O1757" s="83"/>
      <c r="P1757" s="82"/>
      <c r="Q1757" s="83"/>
      <c r="R1757" s="82"/>
      <c r="S1757" s="84"/>
      <c r="T1757" s="84"/>
      <c r="U1757" s="85"/>
      <c r="V1757" s="171"/>
      <c r="W1757" s="172"/>
      <c r="X1757" s="79"/>
    </row>
    <row r="1758" spans="1:24" ht="16.5" customHeight="1">
      <c r="A1758" s="242"/>
      <c r="B1758" s="78" t="s">
        <v>44</v>
      </c>
      <c r="C1758" s="100" t="s">
        <v>38</v>
      </c>
      <c r="D1758" s="65">
        <f>SUM(E1643)</f>
        <v>7500</v>
      </c>
      <c r="E1758" s="64">
        <v>7500</v>
      </c>
      <c r="F1758" s="65">
        <f>SUM(G1643)</f>
        <v>10000</v>
      </c>
      <c r="G1758" s="64">
        <v>10000</v>
      </c>
      <c r="H1758" s="65">
        <f>SUM(I1643)</f>
        <v>7000</v>
      </c>
      <c r="I1758" s="64">
        <v>7000</v>
      </c>
      <c r="J1758" s="65">
        <f>SUM(K1643)</f>
        <v>7500</v>
      </c>
      <c r="K1758" s="64">
        <v>7500</v>
      </c>
      <c r="L1758" s="65">
        <f>SUM(M1643)</f>
        <v>10000</v>
      </c>
      <c r="M1758" s="64">
        <v>10000</v>
      </c>
      <c r="N1758" s="65">
        <f>SUM(O1643)</f>
        <v>7500</v>
      </c>
      <c r="O1758" s="64">
        <v>7500</v>
      </c>
      <c r="P1758" s="65">
        <f>SUM(Q1643)</f>
        <v>10000</v>
      </c>
      <c r="Q1758" s="64">
        <v>10000</v>
      </c>
      <c r="R1758" s="101">
        <f>SUM(D1758+F1758+H1758+J1758+L1758+N1758+P1758)/7</f>
        <v>8500</v>
      </c>
      <c r="S1758" s="64">
        <f>SUM(E1758+G1758+I1758+K1758+M1758+O1758+Q1758)/7</f>
        <v>8500</v>
      </c>
      <c r="T1758" s="92">
        <f>SUM(S1758-R1758)</f>
        <v>0</v>
      </c>
      <c r="U1758" s="93">
        <f>AVERAGE(S1758-R1758)/R1758</f>
        <v>0</v>
      </c>
      <c r="V1758" s="173">
        <f>MAX(E1758,G1758,I1758,K1758,M1758,O1758,Q1758)</f>
        <v>10000</v>
      </c>
      <c r="W1758" s="174">
        <f>MIN(E1758,G1758,I1758,K1758,M1758,O1758,Q1758)</f>
        <v>7000</v>
      </c>
      <c r="X1758" s="79"/>
    </row>
    <row r="1759" spans="1:24" ht="16.5" customHeight="1">
      <c r="A1759" s="237">
        <v>5</v>
      </c>
      <c r="B1759" s="143" t="s">
        <v>45</v>
      </c>
      <c r="C1759" s="82"/>
      <c r="D1759" s="82"/>
      <c r="E1759" s="83"/>
      <c r="F1759" s="82"/>
      <c r="G1759" s="83"/>
      <c r="H1759" s="82"/>
      <c r="I1759" s="83"/>
      <c r="J1759" s="82"/>
      <c r="K1759" s="83"/>
      <c r="L1759" s="82"/>
      <c r="M1759" s="83"/>
      <c r="N1759" s="82"/>
      <c r="O1759" s="83"/>
      <c r="P1759" s="82"/>
      <c r="Q1759" s="83"/>
      <c r="R1759" s="82"/>
      <c r="S1759" s="84"/>
      <c r="T1759" s="84"/>
      <c r="U1759" s="85"/>
      <c r="V1759" s="171"/>
      <c r="W1759" s="172"/>
      <c r="X1759" s="79"/>
    </row>
    <row r="1760" spans="1:24" ht="16.5" customHeight="1">
      <c r="A1760" s="242"/>
      <c r="B1760" s="78" t="s">
        <v>46</v>
      </c>
      <c r="C1760" s="100" t="s">
        <v>38</v>
      </c>
      <c r="D1760" s="65">
        <f>SUM(E1645)</f>
        <v>95000</v>
      </c>
      <c r="E1760" s="65">
        <v>95000</v>
      </c>
      <c r="F1760" s="65">
        <f>SUM(G1645)</f>
        <v>100000</v>
      </c>
      <c r="G1760" s="65">
        <v>90000</v>
      </c>
      <c r="H1760" s="65">
        <f>SUM(I1645)</f>
        <v>95000</v>
      </c>
      <c r="I1760" s="65">
        <v>95000</v>
      </c>
      <c r="J1760" s="65">
        <f>SUM(K1645)</f>
        <v>95000</v>
      </c>
      <c r="K1760" s="65">
        <v>95000</v>
      </c>
      <c r="L1760" s="65">
        <f>SUM(M1645)</f>
        <v>100000</v>
      </c>
      <c r="M1760" s="65">
        <v>100000</v>
      </c>
      <c r="N1760" s="65">
        <f>SUM(O1645)</f>
        <v>95000</v>
      </c>
      <c r="O1760" s="65">
        <v>95000</v>
      </c>
      <c r="P1760" s="65">
        <f>SUM(Q1645)</f>
        <v>95000</v>
      </c>
      <c r="Q1760" s="65">
        <v>95000</v>
      </c>
      <c r="R1760" s="101">
        <f t="shared" ref="R1760:R1761" si="2274">SUM(D1760+F1760+H1760+J1760+L1760+N1760+P1760)/7</f>
        <v>96428.571428571435</v>
      </c>
      <c r="S1760" s="65">
        <f>SUM(E1760+G1760+I1760+K1760+M1760+O1760+Q1760)/7</f>
        <v>95000</v>
      </c>
      <c r="T1760" s="71">
        <f>SUM(S1760-R1760)</f>
        <v>-1428.5714285714348</v>
      </c>
      <c r="U1760" s="102">
        <f>AVERAGE(S1760-R1760)/R1760</f>
        <v>-1.4814814814814878E-2</v>
      </c>
      <c r="V1760" s="103">
        <f>MAX(E1760,G1760,I1760,K1760,M1760,O1760,Q1760)</f>
        <v>100000</v>
      </c>
      <c r="W1760" s="104">
        <f>MIN(E1760,G1760,I1760,K1760,M1760,O1760,Q1760)</f>
        <v>90000</v>
      </c>
      <c r="X1760" s="79"/>
    </row>
    <row r="1761" spans="1:24" ht="16.5" customHeight="1">
      <c r="A1761" s="105"/>
      <c r="B1761" s="78" t="s">
        <v>47</v>
      </c>
      <c r="C1761" s="120" t="s">
        <v>38</v>
      </c>
      <c r="D1761" s="65">
        <f>SUM(E1646)</f>
        <v>32000</v>
      </c>
      <c r="E1761" s="65">
        <v>32000</v>
      </c>
      <c r="F1761" s="65">
        <f>SUM(G1646)</f>
        <v>30000</v>
      </c>
      <c r="G1761" s="65">
        <v>40000</v>
      </c>
      <c r="H1761" s="65">
        <f>SUM(I1646)</f>
        <v>28000</v>
      </c>
      <c r="I1761" s="65">
        <v>30000</v>
      </c>
      <c r="J1761" s="65">
        <f>SUM(K1646)</f>
        <v>30000</v>
      </c>
      <c r="K1761" s="65">
        <v>30000</v>
      </c>
      <c r="L1761" s="65">
        <f>SUM(M1646)</f>
        <v>35000</v>
      </c>
      <c r="M1761" s="65">
        <v>38000</v>
      </c>
      <c r="N1761" s="65">
        <f>SUM(O1646)</f>
        <v>40000</v>
      </c>
      <c r="O1761" s="65">
        <v>40000</v>
      </c>
      <c r="P1761" s="65">
        <f>SUM(Q1646)</f>
        <v>28000</v>
      </c>
      <c r="Q1761" s="65">
        <v>28000</v>
      </c>
      <c r="R1761" s="101">
        <f t="shared" si="2274"/>
        <v>31857.142857142859</v>
      </c>
      <c r="S1761" s="65">
        <f>SUM(E1761+G1761+I1761+K1761+M1761+O1761+Q1761)/7</f>
        <v>34000</v>
      </c>
      <c r="T1761" s="71">
        <f>SUM(S1761-R1761)</f>
        <v>2142.8571428571413</v>
      </c>
      <c r="U1761" s="102">
        <f>AVERAGE(S1761-R1761)/R1761</f>
        <v>6.7264573991031334E-2</v>
      </c>
      <c r="V1761" s="103">
        <f>MAX(E1761,G1761,I1761,K1761,M1761,O1761,Q1761)</f>
        <v>40000</v>
      </c>
      <c r="W1761" s="104">
        <f>MIN(E1761,G1761,I1761,K1761,M1761,O1761,Q1761)</f>
        <v>28000</v>
      </c>
      <c r="X1761" s="79"/>
    </row>
    <row r="1762" spans="1:24" ht="16.5" customHeight="1">
      <c r="A1762" s="237">
        <v>6</v>
      </c>
      <c r="B1762" s="106" t="s">
        <v>48</v>
      </c>
      <c r="C1762" s="82"/>
      <c r="D1762" s="82"/>
      <c r="E1762" s="83"/>
      <c r="F1762" s="82"/>
      <c r="G1762" s="83"/>
      <c r="H1762" s="82"/>
      <c r="I1762" s="83"/>
      <c r="J1762" s="82"/>
      <c r="K1762" s="83"/>
      <c r="L1762" s="82"/>
      <c r="M1762" s="83"/>
      <c r="N1762" s="82"/>
      <c r="O1762" s="83"/>
      <c r="P1762" s="82"/>
      <c r="Q1762" s="83"/>
      <c r="R1762" s="82"/>
      <c r="S1762" s="84"/>
      <c r="T1762" s="84"/>
      <c r="U1762" s="85"/>
      <c r="V1762" s="171"/>
      <c r="W1762" s="172"/>
      <c r="X1762" s="79"/>
    </row>
    <row r="1763" spans="1:24" ht="16.5" customHeight="1">
      <c r="A1763" s="237"/>
      <c r="B1763" s="78" t="s">
        <v>49</v>
      </c>
      <c r="C1763" s="120" t="s">
        <v>38</v>
      </c>
      <c r="D1763" s="65">
        <f>SUM(E1648)</f>
        <v>20000</v>
      </c>
      <c r="E1763" s="65">
        <v>20000</v>
      </c>
      <c r="F1763" s="65">
        <f>SUM(G1648)</f>
        <v>18000</v>
      </c>
      <c r="G1763" s="65">
        <v>19000</v>
      </c>
      <c r="H1763" s="65">
        <f>SUM(I1648)</f>
        <v>18000</v>
      </c>
      <c r="I1763" s="65">
        <v>20000</v>
      </c>
      <c r="J1763" s="65">
        <f>SUM(K1648)</f>
        <v>19000</v>
      </c>
      <c r="K1763" s="65">
        <v>19000</v>
      </c>
      <c r="L1763" s="65">
        <f>SUM(M1648)</f>
        <v>19000</v>
      </c>
      <c r="M1763" s="65">
        <v>19000</v>
      </c>
      <c r="N1763" s="65">
        <f>SUM(O1648)</f>
        <v>18000</v>
      </c>
      <c r="O1763" s="65">
        <v>20000</v>
      </c>
      <c r="P1763" s="65">
        <f>SUM(Q1648)</f>
        <v>20000</v>
      </c>
      <c r="Q1763" s="65">
        <v>20000</v>
      </c>
      <c r="R1763" s="101">
        <f>SUM(D1763+F1763+H1763+J1763+L1763+N1763+P1763)/7</f>
        <v>18857.142857142859</v>
      </c>
      <c r="S1763" s="65">
        <f>SUM(E1763+G1763+I1763+K1763+M1763+O1763+Q1763)/7</f>
        <v>19571.428571428572</v>
      </c>
      <c r="T1763" s="71">
        <f>SUM(S1763-R1763)</f>
        <v>714.28571428571377</v>
      </c>
      <c r="U1763" s="102">
        <f>AVERAGE(S1763-R1763)/R1763</f>
        <v>3.7878787878787845E-2</v>
      </c>
      <c r="V1763" s="103">
        <f>MAX(E1763,G1763,I1763,K1763,M1763,O1763,Q1763)</f>
        <v>20000</v>
      </c>
      <c r="W1763" s="104">
        <f>MIN(E1763,G1763,I1763,K1763,M1763,O1763,Q1763)</f>
        <v>19000</v>
      </c>
      <c r="X1763" s="79"/>
    </row>
    <row r="1764" spans="1:24" ht="16.5" customHeight="1">
      <c r="A1764" s="237">
        <v>7</v>
      </c>
      <c r="B1764" s="143" t="s">
        <v>50</v>
      </c>
      <c r="C1764" s="82"/>
      <c r="D1764" s="82"/>
      <c r="E1764" s="83"/>
      <c r="F1764" s="82"/>
      <c r="G1764" s="83"/>
      <c r="H1764" s="82"/>
      <c r="I1764" s="83"/>
      <c r="J1764" s="82"/>
      <c r="K1764" s="83"/>
      <c r="L1764" s="82"/>
      <c r="M1764" s="83"/>
      <c r="N1764" s="82"/>
      <c r="O1764" s="83"/>
      <c r="P1764" s="82"/>
      <c r="Q1764" s="83"/>
      <c r="R1764" s="82"/>
      <c r="S1764" s="84"/>
      <c r="T1764" s="84"/>
      <c r="U1764" s="85"/>
      <c r="V1764" s="171"/>
      <c r="W1764" s="172"/>
      <c r="X1764" s="79"/>
    </row>
    <row r="1765" spans="1:24" ht="16.5" customHeight="1">
      <c r="A1765" s="242"/>
      <c r="B1765" s="145" t="s">
        <v>51</v>
      </c>
      <c r="C1765" s="120" t="s">
        <v>38</v>
      </c>
      <c r="D1765" s="65">
        <f>SUM(E1650)</f>
        <v>20000</v>
      </c>
      <c r="E1765" s="65">
        <v>20000</v>
      </c>
      <c r="F1765" s="65">
        <f>SUM(G1650)</f>
        <v>30000</v>
      </c>
      <c r="G1765" s="65">
        <v>25000</v>
      </c>
      <c r="H1765" s="65">
        <f>SUM(I1650)</f>
        <v>18000</v>
      </c>
      <c r="I1765" s="65">
        <v>20000</v>
      </c>
      <c r="J1765" s="65">
        <f>SUM(K1650)</f>
        <v>20000</v>
      </c>
      <c r="K1765" s="65">
        <v>20000</v>
      </c>
      <c r="L1765" s="65">
        <f>SUM(M1650)</f>
        <v>20000</v>
      </c>
      <c r="M1765" s="65">
        <v>20000</v>
      </c>
      <c r="N1765" s="65">
        <f>SUM(O1650)</f>
        <v>28000</v>
      </c>
      <c r="O1765" s="65">
        <v>28000</v>
      </c>
      <c r="P1765" s="65">
        <f>SUM(Q1650)</f>
        <v>18000</v>
      </c>
      <c r="Q1765" s="65">
        <v>20000</v>
      </c>
      <c r="R1765" s="101">
        <f t="shared" ref="R1765:R1766" si="2275">SUM(D1765+F1765+H1765+J1765+L1765+N1765+P1765)/7</f>
        <v>22000</v>
      </c>
      <c r="S1765" s="65">
        <f>SUM(E1765+G1765+I1765+K1765+M1765+O1765+Q1765)/7</f>
        <v>21857.142857142859</v>
      </c>
      <c r="T1765" s="71">
        <f>SUM(S1765-R1765)</f>
        <v>-142.8571428571413</v>
      </c>
      <c r="U1765" s="102">
        <f>AVERAGE(S1765-R1765)/R1765</f>
        <v>-6.4935064935064228E-3</v>
      </c>
      <c r="V1765" s="103">
        <f>MAX(E1765,G1765,I1765,K1765,M1765,O1765,Q1765)</f>
        <v>28000</v>
      </c>
      <c r="W1765" s="104">
        <f>MIN(E1765,G1765,I1765,K1765,M1765,O1765,Q1765)</f>
        <v>20000</v>
      </c>
      <c r="X1765" s="79"/>
    </row>
    <row r="1766" spans="1:24" ht="16.5" customHeight="1">
      <c r="A1766" s="105"/>
      <c r="B1766" s="78" t="s">
        <v>52</v>
      </c>
      <c r="C1766" s="120" t="s">
        <v>38</v>
      </c>
      <c r="D1766" s="65">
        <f>SUM(E1651)</f>
        <v>16000</v>
      </c>
      <c r="E1766" s="65">
        <v>15000</v>
      </c>
      <c r="F1766" s="65">
        <f>SUM(G1651)</f>
        <v>20000</v>
      </c>
      <c r="G1766" s="65">
        <v>20000</v>
      </c>
      <c r="H1766" s="65">
        <f>SUM(I1651)</f>
        <v>16000</v>
      </c>
      <c r="I1766" s="65">
        <v>18000</v>
      </c>
      <c r="J1766" s="65">
        <f>SUM(K1651)</f>
        <v>12000</v>
      </c>
      <c r="K1766" s="65">
        <v>12000</v>
      </c>
      <c r="L1766" s="65">
        <f>SUM(M1651)</f>
        <v>20000</v>
      </c>
      <c r="M1766" s="65">
        <v>20000</v>
      </c>
      <c r="N1766" s="65">
        <f>SUM(O1651)</f>
        <v>24000</v>
      </c>
      <c r="O1766" s="65">
        <v>24000</v>
      </c>
      <c r="P1766" s="65">
        <f>SUM(Q1651)</f>
        <v>15000</v>
      </c>
      <c r="Q1766" s="65">
        <v>20000</v>
      </c>
      <c r="R1766" s="101">
        <f t="shared" si="2275"/>
        <v>17571.428571428572</v>
      </c>
      <c r="S1766" s="65">
        <f>SUM(E1766+G1766+I1766+K1766+M1766+O1766+Q1766)/7</f>
        <v>18428.571428571428</v>
      </c>
      <c r="T1766" s="71">
        <f>SUM(S1766-R1766)</f>
        <v>857.14285714285506</v>
      </c>
      <c r="U1766" s="102">
        <f>AVERAGE(S1766-R1766)/R1766</f>
        <v>4.8780487804877926E-2</v>
      </c>
      <c r="V1766" s="103">
        <f>MAX(E1766,G1766,I1766,K1766,M1766,O1766,Q1766)</f>
        <v>24000</v>
      </c>
      <c r="W1766" s="104">
        <f>MIN(E1766,G1766,I1766,K1766,M1766,O1766,Q1766)</f>
        <v>12000</v>
      </c>
      <c r="X1766" s="79"/>
    </row>
    <row r="1767" spans="1:24" ht="16.5" customHeight="1">
      <c r="A1767" s="169">
        <v>8</v>
      </c>
      <c r="B1767" s="146" t="s">
        <v>53</v>
      </c>
      <c r="C1767" s="82"/>
      <c r="D1767" s="82"/>
      <c r="E1767" s="83"/>
      <c r="F1767" s="82"/>
      <c r="G1767" s="83"/>
      <c r="H1767" s="82"/>
      <c r="I1767" s="83"/>
      <c r="J1767" s="82"/>
      <c r="K1767" s="83"/>
      <c r="L1767" s="82"/>
      <c r="M1767" s="83"/>
      <c r="N1767" s="82"/>
      <c r="O1767" s="83"/>
      <c r="P1767" s="82"/>
      <c r="Q1767" s="83"/>
      <c r="R1767" s="82"/>
      <c r="S1767" s="84"/>
      <c r="T1767" s="84"/>
      <c r="U1767" s="85"/>
      <c r="V1767" s="171"/>
      <c r="W1767" s="172"/>
      <c r="X1767" s="79"/>
    </row>
    <row r="1768" spans="1:24" ht="16.5" customHeight="1">
      <c r="A1768" s="237"/>
      <c r="B1768" s="147" t="s">
        <v>54</v>
      </c>
      <c r="C1768" s="120" t="s">
        <v>38</v>
      </c>
      <c r="D1768" s="65">
        <f>SUM(E1653)</f>
        <v>12000</v>
      </c>
      <c r="E1768" s="65">
        <v>12000</v>
      </c>
      <c r="F1768" s="65">
        <f>SUM(G1653)</f>
        <v>20000</v>
      </c>
      <c r="G1768" s="65">
        <v>20000</v>
      </c>
      <c r="H1768" s="65">
        <f>SUM(I1653)</f>
        <v>16000</v>
      </c>
      <c r="I1768" s="65">
        <v>22000</v>
      </c>
      <c r="J1768" s="65">
        <f>SUM(K1653)</f>
        <v>12000</v>
      </c>
      <c r="K1768" s="65">
        <v>12000</v>
      </c>
      <c r="L1768" s="65">
        <f>SUM(M1653)</f>
        <v>20000</v>
      </c>
      <c r="M1768" s="65">
        <v>20000</v>
      </c>
      <c r="N1768" s="65">
        <f>SUM(O1653)</f>
        <v>24000</v>
      </c>
      <c r="O1768" s="65">
        <v>20000</v>
      </c>
      <c r="P1768" s="65">
        <f>SUM(Q1653)</f>
        <v>14000</v>
      </c>
      <c r="Q1768" s="65">
        <v>15000</v>
      </c>
      <c r="R1768" s="101">
        <f t="shared" ref="R1768:R1774" si="2276">SUM(D1768+F1768+H1768+J1768+L1768+N1768+P1768)/7</f>
        <v>16857.142857142859</v>
      </c>
      <c r="S1768" s="65">
        <f t="shared" ref="S1768:S1774" si="2277">SUM(E1768+G1768+I1768+K1768+M1768+O1768+Q1768)/7</f>
        <v>17285.714285714286</v>
      </c>
      <c r="T1768" s="71">
        <f t="shared" ref="T1768:T1774" si="2278">SUM(S1768-R1768)</f>
        <v>428.57142857142753</v>
      </c>
      <c r="U1768" s="102">
        <f t="shared" ref="U1768:U1774" si="2279">AVERAGE(S1768-R1768)/R1768</f>
        <v>2.5423728813559258E-2</v>
      </c>
      <c r="V1768" s="103">
        <f t="shared" ref="V1768:V1774" si="2280">MAX(E1768,G1768,I1768,K1768,M1768,O1768,Q1768)</f>
        <v>22000</v>
      </c>
      <c r="W1768" s="104">
        <f t="shared" ref="W1768:W1774" si="2281">MIN(E1768,G1768,I1768,K1768,M1768,O1768,Q1768)</f>
        <v>12000</v>
      </c>
      <c r="X1768" s="79"/>
    </row>
    <row r="1769" spans="1:24" ht="16.5" customHeight="1">
      <c r="A1769" s="237"/>
      <c r="B1769" s="106" t="s">
        <v>55</v>
      </c>
      <c r="C1769" s="120" t="s">
        <v>38</v>
      </c>
      <c r="D1769" s="65">
        <f t="shared" ref="D1769:D1774" si="2282">SUM(E1654)</f>
        <v>25000</v>
      </c>
      <c r="E1769" s="65">
        <v>25000</v>
      </c>
      <c r="F1769" s="65">
        <f t="shared" ref="F1769:F1774" si="2283">SUM(G1654)</f>
        <v>30000</v>
      </c>
      <c r="G1769" s="65">
        <v>28000</v>
      </c>
      <c r="H1769" s="65">
        <f t="shared" ref="H1769:H1774" si="2284">SUM(I1654)</f>
        <v>36000</v>
      </c>
      <c r="I1769" s="65">
        <v>38000</v>
      </c>
      <c r="J1769" s="65">
        <f t="shared" ref="J1769:J1774" si="2285">SUM(K1654)</f>
        <v>18000</v>
      </c>
      <c r="K1769" s="65">
        <v>18000</v>
      </c>
      <c r="L1769" s="65">
        <f t="shared" ref="L1769:L1774" si="2286">SUM(M1654)</f>
        <v>30000</v>
      </c>
      <c r="M1769" s="65">
        <v>25000</v>
      </c>
      <c r="N1769" s="65">
        <f t="shared" ref="N1769:N1774" si="2287">SUM(O1654)</f>
        <v>40000</v>
      </c>
      <c r="O1769" s="65">
        <v>28000</v>
      </c>
      <c r="P1769" s="65">
        <f t="shared" ref="P1769:P1774" si="2288">SUM(Q1654)</f>
        <v>20000</v>
      </c>
      <c r="Q1769" s="65">
        <v>25000</v>
      </c>
      <c r="R1769" s="101">
        <f t="shared" si="2276"/>
        <v>28428.571428571428</v>
      </c>
      <c r="S1769" s="65">
        <f t="shared" si="2277"/>
        <v>26714.285714285714</v>
      </c>
      <c r="T1769" s="71">
        <f t="shared" si="2278"/>
        <v>-1714.2857142857138</v>
      </c>
      <c r="U1769" s="102">
        <f t="shared" si="2279"/>
        <v>-6.0301507537688426E-2</v>
      </c>
      <c r="V1769" s="103">
        <f t="shared" si="2280"/>
        <v>38000</v>
      </c>
      <c r="W1769" s="104">
        <f t="shared" si="2281"/>
        <v>18000</v>
      </c>
      <c r="X1769" s="79"/>
    </row>
    <row r="1770" spans="1:24" ht="16.5" customHeight="1">
      <c r="A1770" s="242">
        <v>9</v>
      </c>
      <c r="B1770" s="88" t="s">
        <v>56</v>
      </c>
      <c r="C1770" s="148" t="s">
        <v>38</v>
      </c>
      <c r="D1770" s="65">
        <f t="shared" si="2282"/>
        <v>28000</v>
      </c>
      <c r="E1770" s="65">
        <v>28000</v>
      </c>
      <c r="F1770" s="65">
        <f t="shared" si="2283"/>
        <v>36000</v>
      </c>
      <c r="G1770" s="65">
        <v>32000</v>
      </c>
      <c r="H1770" s="65">
        <f t="shared" si="2284"/>
        <v>25000</v>
      </c>
      <c r="I1770" s="65">
        <v>30000</v>
      </c>
      <c r="J1770" s="65">
        <f t="shared" si="2285"/>
        <v>22000</v>
      </c>
      <c r="K1770" s="65">
        <v>22000</v>
      </c>
      <c r="L1770" s="65">
        <f t="shared" si="2286"/>
        <v>30000</v>
      </c>
      <c r="M1770" s="65">
        <v>28000</v>
      </c>
      <c r="N1770" s="65">
        <f t="shared" si="2287"/>
        <v>36000</v>
      </c>
      <c r="O1770" s="65">
        <v>32000</v>
      </c>
      <c r="P1770" s="65">
        <f t="shared" si="2288"/>
        <v>28000</v>
      </c>
      <c r="Q1770" s="65">
        <v>30000</v>
      </c>
      <c r="R1770" s="101">
        <f t="shared" si="2276"/>
        <v>29285.714285714286</v>
      </c>
      <c r="S1770" s="65">
        <f t="shared" si="2277"/>
        <v>28857.142857142859</v>
      </c>
      <c r="T1770" s="71">
        <f t="shared" si="2278"/>
        <v>-428.57142857142753</v>
      </c>
      <c r="U1770" s="102">
        <f t="shared" si="2279"/>
        <v>-1.4634146341463379E-2</v>
      </c>
      <c r="V1770" s="103">
        <f t="shared" si="2280"/>
        <v>32000</v>
      </c>
      <c r="W1770" s="104">
        <f t="shared" si="2281"/>
        <v>22000</v>
      </c>
      <c r="X1770" s="79"/>
    </row>
    <row r="1771" spans="1:24" ht="16.5" customHeight="1">
      <c r="A1771" s="242">
        <v>10</v>
      </c>
      <c r="B1771" s="88" t="s">
        <v>57</v>
      </c>
      <c r="C1771" s="148" t="s">
        <v>38</v>
      </c>
      <c r="D1771" s="65">
        <f t="shared" si="2282"/>
        <v>16000</v>
      </c>
      <c r="E1771" s="65">
        <v>16000</v>
      </c>
      <c r="F1771" s="65">
        <f t="shared" si="2283"/>
        <v>25000</v>
      </c>
      <c r="G1771" s="65">
        <v>26000</v>
      </c>
      <c r="H1771" s="65">
        <f t="shared" si="2284"/>
        <v>16000</v>
      </c>
      <c r="I1771" s="65">
        <v>20000</v>
      </c>
      <c r="J1771" s="65">
        <f t="shared" si="2285"/>
        <v>15000</v>
      </c>
      <c r="K1771" s="65">
        <v>15000</v>
      </c>
      <c r="L1771" s="65">
        <f t="shared" si="2286"/>
        <v>20000</v>
      </c>
      <c r="M1771" s="65">
        <v>24000</v>
      </c>
      <c r="N1771" s="65">
        <f t="shared" si="2287"/>
        <v>20000</v>
      </c>
      <c r="O1771" s="65">
        <v>24000</v>
      </c>
      <c r="P1771" s="65">
        <f t="shared" si="2288"/>
        <v>16000</v>
      </c>
      <c r="Q1771" s="65">
        <v>15000</v>
      </c>
      <c r="R1771" s="101">
        <f t="shared" si="2276"/>
        <v>18285.714285714286</v>
      </c>
      <c r="S1771" s="65">
        <f t="shared" si="2277"/>
        <v>20000</v>
      </c>
      <c r="T1771" s="71">
        <f t="shared" si="2278"/>
        <v>1714.2857142857138</v>
      </c>
      <c r="U1771" s="102">
        <f t="shared" si="2279"/>
        <v>9.3749999999999972E-2</v>
      </c>
      <c r="V1771" s="103">
        <f t="shared" si="2280"/>
        <v>26000</v>
      </c>
      <c r="W1771" s="104">
        <f t="shared" si="2281"/>
        <v>15000</v>
      </c>
      <c r="X1771" s="79"/>
    </row>
    <row r="1772" spans="1:24" ht="16.5" customHeight="1">
      <c r="A1772" s="217">
        <v>11</v>
      </c>
      <c r="B1772" s="88" t="s">
        <v>58</v>
      </c>
      <c r="C1772" s="148" t="s">
        <v>38</v>
      </c>
      <c r="D1772" s="65">
        <f t="shared" si="2282"/>
        <v>8000</v>
      </c>
      <c r="E1772" s="65">
        <v>8000</v>
      </c>
      <c r="F1772" s="65">
        <f t="shared" si="2283"/>
        <v>12000</v>
      </c>
      <c r="G1772" s="65">
        <v>14000</v>
      </c>
      <c r="H1772" s="65">
        <f t="shared" si="2284"/>
        <v>10000</v>
      </c>
      <c r="I1772" s="65">
        <v>12000</v>
      </c>
      <c r="J1772" s="65">
        <f t="shared" si="2285"/>
        <v>8000</v>
      </c>
      <c r="K1772" s="65">
        <v>8000</v>
      </c>
      <c r="L1772" s="65">
        <f t="shared" si="2286"/>
        <v>12000</v>
      </c>
      <c r="M1772" s="65">
        <v>12000</v>
      </c>
      <c r="N1772" s="65">
        <f t="shared" si="2287"/>
        <v>12000</v>
      </c>
      <c r="O1772" s="65">
        <v>12000</v>
      </c>
      <c r="P1772" s="65">
        <f t="shared" si="2288"/>
        <v>10000</v>
      </c>
      <c r="Q1772" s="65">
        <v>10000</v>
      </c>
      <c r="R1772" s="101">
        <f t="shared" si="2276"/>
        <v>10285.714285714286</v>
      </c>
      <c r="S1772" s="65">
        <f t="shared" si="2277"/>
        <v>10857.142857142857</v>
      </c>
      <c r="T1772" s="71">
        <f t="shared" si="2278"/>
        <v>571.42857142857065</v>
      </c>
      <c r="U1772" s="102">
        <f t="shared" si="2279"/>
        <v>5.5555555555555476E-2</v>
      </c>
      <c r="V1772" s="103">
        <f t="shared" si="2280"/>
        <v>14000</v>
      </c>
      <c r="W1772" s="104">
        <f t="shared" si="2281"/>
        <v>8000</v>
      </c>
      <c r="X1772" s="79"/>
    </row>
    <row r="1773" spans="1:24" ht="16.5" customHeight="1">
      <c r="A1773" s="242">
        <v>12</v>
      </c>
      <c r="B1773" s="149" t="s">
        <v>59</v>
      </c>
      <c r="C1773" s="233" t="s">
        <v>38</v>
      </c>
      <c r="D1773" s="65">
        <f t="shared" si="2282"/>
        <v>5000</v>
      </c>
      <c r="E1773" s="65">
        <v>5000</v>
      </c>
      <c r="F1773" s="65">
        <f t="shared" si="2283"/>
        <v>7000</v>
      </c>
      <c r="G1773" s="65">
        <v>8000</v>
      </c>
      <c r="H1773" s="65">
        <f t="shared" si="2284"/>
        <v>5000</v>
      </c>
      <c r="I1773" s="65">
        <v>7000</v>
      </c>
      <c r="J1773" s="65">
        <f t="shared" si="2285"/>
        <v>5000</v>
      </c>
      <c r="K1773" s="65">
        <v>5000</v>
      </c>
      <c r="L1773" s="65">
        <f t="shared" si="2286"/>
        <v>6000</v>
      </c>
      <c r="M1773" s="65">
        <v>6000</v>
      </c>
      <c r="N1773" s="65">
        <f t="shared" si="2287"/>
        <v>8000</v>
      </c>
      <c r="O1773" s="65">
        <v>8000</v>
      </c>
      <c r="P1773" s="65">
        <f t="shared" si="2288"/>
        <v>5000</v>
      </c>
      <c r="Q1773" s="65">
        <v>5000</v>
      </c>
      <c r="R1773" s="101">
        <f t="shared" si="2276"/>
        <v>5857.1428571428569</v>
      </c>
      <c r="S1773" s="65">
        <f t="shared" si="2277"/>
        <v>6285.7142857142853</v>
      </c>
      <c r="T1773" s="71">
        <f t="shared" si="2278"/>
        <v>428.57142857142844</v>
      </c>
      <c r="U1773" s="102">
        <f t="shared" si="2279"/>
        <v>7.3170731707317055E-2</v>
      </c>
      <c r="V1773" s="103">
        <f t="shared" si="2280"/>
        <v>8000</v>
      </c>
      <c r="W1773" s="104">
        <f t="shared" si="2281"/>
        <v>5000</v>
      </c>
      <c r="X1773" s="79"/>
    </row>
    <row r="1774" spans="1:24" ht="16.5" customHeight="1">
      <c r="A1774" s="217">
        <v>13</v>
      </c>
      <c r="B1774" s="149" t="s">
        <v>60</v>
      </c>
      <c r="C1774" s="233" t="s">
        <v>38</v>
      </c>
      <c r="D1774" s="65">
        <f t="shared" si="2282"/>
        <v>8000</v>
      </c>
      <c r="E1774" s="65">
        <v>8000</v>
      </c>
      <c r="F1774" s="65">
        <f t="shared" si="2283"/>
        <v>11000</v>
      </c>
      <c r="G1774" s="65">
        <v>11000</v>
      </c>
      <c r="H1774" s="65">
        <f t="shared" si="2284"/>
        <v>7000</v>
      </c>
      <c r="I1774" s="65">
        <v>9000</v>
      </c>
      <c r="J1774" s="65">
        <f t="shared" si="2285"/>
        <v>7000</v>
      </c>
      <c r="K1774" s="65">
        <v>7000</v>
      </c>
      <c r="L1774" s="65">
        <f t="shared" si="2286"/>
        <v>10000</v>
      </c>
      <c r="M1774" s="65">
        <v>10000</v>
      </c>
      <c r="N1774" s="65">
        <f t="shared" si="2287"/>
        <v>10000</v>
      </c>
      <c r="O1774" s="65">
        <v>10000</v>
      </c>
      <c r="P1774" s="65">
        <f t="shared" si="2288"/>
        <v>8000</v>
      </c>
      <c r="Q1774" s="65">
        <v>8000</v>
      </c>
      <c r="R1774" s="101">
        <f t="shared" si="2276"/>
        <v>8714.2857142857138</v>
      </c>
      <c r="S1774" s="65">
        <f t="shared" si="2277"/>
        <v>9000</v>
      </c>
      <c r="T1774" s="71">
        <f t="shared" si="2278"/>
        <v>285.71428571428623</v>
      </c>
      <c r="U1774" s="102">
        <f t="shared" si="2279"/>
        <v>3.2786885245901704E-2</v>
      </c>
      <c r="V1774" s="103">
        <f t="shared" si="2280"/>
        <v>11000</v>
      </c>
      <c r="W1774" s="104">
        <f t="shared" si="2281"/>
        <v>7000</v>
      </c>
      <c r="X1774" s="79"/>
    </row>
    <row r="1775" spans="1:24" ht="16.5" customHeight="1">
      <c r="A1775" s="217">
        <v>14</v>
      </c>
      <c r="B1775" s="149" t="s">
        <v>61</v>
      </c>
      <c r="C1775" s="82"/>
      <c r="D1775" s="82"/>
      <c r="E1775" s="83"/>
      <c r="F1775" s="82"/>
      <c r="G1775" s="83"/>
      <c r="H1775" s="82"/>
      <c r="I1775" s="83"/>
      <c r="J1775" s="82"/>
      <c r="K1775" s="83"/>
      <c r="L1775" s="82"/>
      <c r="M1775" s="83"/>
      <c r="N1775" s="82"/>
      <c r="O1775" s="83"/>
      <c r="P1775" s="82"/>
      <c r="Q1775" s="83"/>
      <c r="R1775" s="82"/>
      <c r="S1775" s="84"/>
      <c r="T1775" s="84"/>
      <c r="U1775" s="85"/>
      <c r="V1775" s="171"/>
      <c r="W1775" s="172"/>
      <c r="X1775" s="79"/>
    </row>
    <row r="1776" spans="1:24" ht="16.5" customHeight="1">
      <c r="A1776" s="242"/>
      <c r="B1776" s="150" t="s">
        <v>62</v>
      </c>
      <c r="C1776" s="233" t="s">
        <v>196</v>
      </c>
      <c r="D1776" s="65">
        <f t="shared" ref="D1776:D1777" si="2289">SUM(E1661)</f>
        <v>10000</v>
      </c>
      <c r="E1776" s="64">
        <v>10000</v>
      </c>
      <c r="F1776" s="65">
        <f t="shared" ref="F1776:F1777" si="2290">SUM(G1661)</f>
        <v>8500</v>
      </c>
      <c r="G1776" s="64">
        <v>8000</v>
      </c>
      <c r="H1776" s="65">
        <f t="shared" ref="H1776:H1777" si="2291">SUM(I1661)</f>
        <v>0</v>
      </c>
      <c r="I1776" s="64"/>
      <c r="J1776" s="65">
        <f t="shared" ref="J1776:J1777" si="2292">SUM(K1661)</f>
        <v>9000</v>
      </c>
      <c r="K1776" s="64">
        <v>9000</v>
      </c>
      <c r="L1776" s="65">
        <f t="shared" ref="L1776:L1777" si="2293">SUM(M1661)</f>
        <v>9000</v>
      </c>
      <c r="M1776" s="64">
        <v>9000</v>
      </c>
      <c r="N1776" s="65">
        <f t="shared" ref="N1776:N1777" si="2294">SUM(O1661)</f>
        <v>10000</v>
      </c>
      <c r="O1776" s="64">
        <v>10000</v>
      </c>
      <c r="P1776" s="65">
        <f t="shared" ref="P1776:P1777" si="2295">SUM(Q1661)</f>
        <v>10000</v>
      </c>
      <c r="Q1776" s="64">
        <v>10000</v>
      </c>
      <c r="R1776" s="101">
        <f t="shared" ref="R1776:R1777" si="2296">SUM(D1776+F1776+H1776+J1776+L1776+N1776+P1776)/7</f>
        <v>8071.4285714285716</v>
      </c>
      <c r="S1776" s="64">
        <f>SUM(E1776+G1776+I1776+K1776+M1776+O1776+Q1776)/7</f>
        <v>8000</v>
      </c>
      <c r="T1776" s="92">
        <f>SUM(S1776-R1776)</f>
        <v>-71.428571428571558</v>
      </c>
      <c r="U1776" s="93">
        <f>AVERAGE(S1776-R1776)/R1776</f>
        <v>-8.8495575221239093E-3</v>
      </c>
      <c r="V1776" s="173">
        <f>MAX(E1776,G1776,I1776,K1776,M1776,O1776,Q1776)</f>
        <v>10000</v>
      </c>
      <c r="W1776" s="174">
        <f>MIN(E1776,G1776,K1776,M1776,O1776,Q1776)</f>
        <v>8000</v>
      </c>
      <c r="X1776" s="79"/>
    </row>
    <row r="1777" spans="1:24" ht="16.5" customHeight="1">
      <c r="A1777" s="217"/>
      <c r="B1777" s="140" t="s">
        <v>64</v>
      </c>
      <c r="C1777" s="227" t="s">
        <v>65</v>
      </c>
      <c r="D1777" s="65">
        <f t="shared" si="2289"/>
        <v>10300</v>
      </c>
      <c r="E1777" s="65">
        <v>10300</v>
      </c>
      <c r="F1777" s="65">
        <f t="shared" si="2290"/>
        <v>10000</v>
      </c>
      <c r="G1777" s="65">
        <v>9500</v>
      </c>
      <c r="H1777" s="65">
        <f t="shared" si="2291"/>
        <v>9000</v>
      </c>
      <c r="I1777" s="65">
        <v>9000</v>
      </c>
      <c r="J1777" s="65">
        <f t="shared" si="2292"/>
        <v>9500</v>
      </c>
      <c r="K1777" s="65">
        <v>9500</v>
      </c>
      <c r="L1777" s="65">
        <f t="shared" si="2293"/>
        <v>9000</v>
      </c>
      <c r="M1777" s="65">
        <v>9000</v>
      </c>
      <c r="N1777" s="65">
        <f t="shared" si="2294"/>
        <v>13000</v>
      </c>
      <c r="O1777" s="65">
        <v>13000</v>
      </c>
      <c r="P1777" s="65">
        <f t="shared" si="2295"/>
        <v>10000</v>
      </c>
      <c r="Q1777" s="65">
        <v>10000</v>
      </c>
      <c r="R1777" s="101">
        <f t="shared" si="2296"/>
        <v>10114.285714285714</v>
      </c>
      <c r="S1777" s="65">
        <f t="shared" ref="S1777" si="2297">SUM(E1777+G1777+I1777+K1777+M1777+O1777+Q1777)/7</f>
        <v>10042.857142857143</v>
      </c>
      <c r="T1777" s="71">
        <f>SUM(S1777-R1777)</f>
        <v>-71.428571428570649</v>
      </c>
      <c r="U1777" s="102">
        <f>AVERAGE(S1777-R1777)/R1777</f>
        <v>-7.0621468926552909E-3</v>
      </c>
      <c r="V1777" s="103">
        <f>MAX(E1777,G1777,I1777,K1777,M1777,O1777,Q1777)</f>
        <v>13000</v>
      </c>
      <c r="W1777" s="104">
        <f>MIN(E1777,G1777,I1777,K1777,M1777,O1777,Q1777)</f>
        <v>9000</v>
      </c>
      <c r="X1777" s="79"/>
    </row>
    <row r="1778" spans="1:24" ht="16.5" customHeight="1">
      <c r="A1778" s="242">
        <v>15</v>
      </c>
      <c r="B1778" s="111" t="s">
        <v>69</v>
      </c>
      <c r="C1778" s="82"/>
      <c r="D1778" s="82"/>
      <c r="E1778" s="83"/>
      <c r="F1778" s="82"/>
      <c r="G1778" s="83"/>
      <c r="H1778" s="82"/>
      <c r="I1778" s="83"/>
      <c r="J1778" s="82"/>
      <c r="K1778" s="83"/>
      <c r="L1778" s="82"/>
      <c r="M1778" s="83"/>
      <c r="N1778" s="82"/>
      <c r="O1778" s="83"/>
      <c r="P1778" s="82"/>
      <c r="Q1778" s="83"/>
      <c r="R1778" s="82"/>
      <c r="S1778" s="84"/>
      <c r="T1778" s="84"/>
      <c r="U1778" s="85"/>
      <c r="V1778" s="171"/>
      <c r="W1778" s="172"/>
      <c r="X1778" s="79"/>
    </row>
    <row r="1779" spans="1:24" ht="16.5" customHeight="1">
      <c r="A1779" s="217"/>
      <c r="B1779" s="88" t="s">
        <v>155</v>
      </c>
      <c r="C1779" s="227" t="s">
        <v>71</v>
      </c>
      <c r="D1779" s="65">
        <f t="shared" ref="D1779:D1780" si="2298">SUM(E1664)</f>
        <v>300</v>
      </c>
      <c r="E1779" s="65">
        <v>300</v>
      </c>
      <c r="F1779" s="65">
        <f t="shared" ref="F1779:F1780" si="2299">SUM(G1664)</f>
        <v>500</v>
      </c>
      <c r="G1779" s="65">
        <v>500</v>
      </c>
      <c r="H1779" s="65">
        <f t="shared" ref="H1779:H1780" si="2300">SUM(I1664)</f>
        <v>650</v>
      </c>
      <c r="I1779" s="65">
        <v>650</v>
      </c>
      <c r="J1779" s="65">
        <f t="shared" ref="J1779:J1780" si="2301">SUM(K1664)</f>
        <v>750</v>
      </c>
      <c r="K1779" s="65">
        <v>750</v>
      </c>
      <c r="L1779" s="65">
        <f t="shared" ref="L1779:L1780" si="2302">SUM(M1664)</f>
        <v>700</v>
      </c>
      <c r="M1779" s="65">
        <v>700</v>
      </c>
      <c r="N1779" s="65">
        <f t="shared" ref="N1779:N1780" si="2303">SUM(O1664)</f>
        <v>400</v>
      </c>
      <c r="O1779" s="65">
        <v>400</v>
      </c>
      <c r="P1779" s="65">
        <f t="shared" ref="P1779:P1780" si="2304">SUM(Q1664)</f>
        <v>250</v>
      </c>
      <c r="Q1779" s="65">
        <v>250</v>
      </c>
      <c r="R1779" s="101">
        <f t="shared" ref="R1779:R1780" si="2305">SUM(D1779+F1779+H1779+J1779+L1779+N1779+P1779)/7</f>
        <v>507.14285714285717</v>
      </c>
      <c r="S1779" s="65">
        <f>SUM(E1779+G1779+I1779+K1779+M1779+O1779+Q1779)/7</f>
        <v>507.14285714285717</v>
      </c>
      <c r="T1779" s="71">
        <f>SUM(S1779-R1779)</f>
        <v>0</v>
      </c>
      <c r="U1779" s="102">
        <f>AVERAGE(S1779-R1779)/R1779</f>
        <v>0</v>
      </c>
      <c r="V1779" s="103">
        <f>MAX(E1779,G1779,I1779,K1779,M1779,O1779,Q1779)</f>
        <v>750</v>
      </c>
      <c r="W1779" s="104">
        <f>MIN(E1779,G1779,I1779,K1779,M1779,O1779,Q1779)</f>
        <v>250</v>
      </c>
      <c r="X1779" s="79"/>
    </row>
    <row r="1780" spans="1:24" ht="16.5" customHeight="1">
      <c r="A1780" s="242"/>
      <c r="B1780" s="77" t="s">
        <v>72</v>
      </c>
      <c r="C1780" s="100" t="s">
        <v>73</v>
      </c>
      <c r="D1780" s="65">
        <f t="shared" si="2298"/>
        <v>1000</v>
      </c>
      <c r="E1780" s="66">
        <v>1000</v>
      </c>
      <c r="F1780" s="65">
        <f t="shared" si="2299"/>
        <v>1500</v>
      </c>
      <c r="G1780" s="66">
        <v>1500</v>
      </c>
      <c r="H1780" s="65">
        <f t="shared" si="2300"/>
        <v>2500</v>
      </c>
      <c r="I1780" s="66">
        <v>2500</v>
      </c>
      <c r="J1780" s="65">
        <f t="shared" si="2301"/>
        <v>1000</v>
      </c>
      <c r="K1780" s="66">
        <v>1000</v>
      </c>
      <c r="L1780" s="65">
        <f t="shared" si="2302"/>
        <v>1000</v>
      </c>
      <c r="M1780" s="66">
        <v>1000</v>
      </c>
      <c r="N1780" s="65">
        <f t="shared" si="2303"/>
        <v>1500</v>
      </c>
      <c r="O1780" s="66">
        <v>1500</v>
      </c>
      <c r="P1780" s="65">
        <f t="shared" si="2304"/>
        <v>1500</v>
      </c>
      <c r="Q1780" s="66">
        <v>1500</v>
      </c>
      <c r="R1780" s="101">
        <f t="shared" si="2305"/>
        <v>1428.5714285714287</v>
      </c>
      <c r="S1780" s="66">
        <f>SUM(E1780+G1780+I1780+K1780+M1780+O1780+Q1780)/7</f>
        <v>1428.5714285714287</v>
      </c>
      <c r="T1780" s="75">
        <f>SUM(S1780-R1780)</f>
        <v>0</v>
      </c>
      <c r="U1780" s="102">
        <f>AVERAGE(S1780-R1780)/R1780</f>
        <v>0</v>
      </c>
      <c r="V1780" s="103">
        <f>MAX(E1780,G1780,I1780,K1780,M1780,O1780,Q1780)</f>
        <v>2500</v>
      </c>
      <c r="W1780" s="104">
        <f>MIN(E1780,G1780,I1780,K1780,M1780,O1780,Q1780)</f>
        <v>1000</v>
      </c>
      <c r="X1780" s="95"/>
    </row>
    <row r="1781" spans="1:24" ht="16.5" customHeight="1">
      <c r="A1781" s="217">
        <v>17</v>
      </c>
      <c r="B1781" s="111" t="s">
        <v>74</v>
      </c>
      <c r="C1781" s="82"/>
      <c r="D1781" s="82"/>
      <c r="E1781" s="83"/>
      <c r="F1781" s="82"/>
      <c r="G1781" s="83"/>
      <c r="H1781" s="82"/>
      <c r="I1781" s="83"/>
      <c r="J1781" s="82"/>
      <c r="K1781" s="83"/>
      <c r="L1781" s="82"/>
      <c r="M1781" s="83"/>
      <c r="N1781" s="82"/>
      <c r="O1781" s="83"/>
      <c r="P1781" s="82"/>
      <c r="Q1781" s="83"/>
      <c r="R1781" s="82"/>
      <c r="S1781" s="84"/>
      <c r="T1781" s="84"/>
      <c r="U1781" s="85"/>
      <c r="V1781" s="171"/>
      <c r="W1781" s="172"/>
      <c r="X1781" s="114"/>
    </row>
    <row r="1782" spans="1:24" ht="16.5" customHeight="1">
      <c r="A1782" s="242"/>
      <c r="B1782" s="78" t="s">
        <v>75</v>
      </c>
      <c r="C1782" s="120" t="s">
        <v>38</v>
      </c>
      <c r="D1782" s="65">
        <f t="shared" ref="D1782:D1787" si="2306">SUM(E1667)</f>
        <v>11000</v>
      </c>
      <c r="E1782" s="64">
        <v>11000</v>
      </c>
      <c r="F1782" s="65">
        <f t="shared" ref="F1782:F1787" si="2307">SUM(G1667)</f>
        <v>12000</v>
      </c>
      <c r="G1782" s="64">
        <v>12000</v>
      </c>
      <c r="H1782" s="65">
        <f t="shared" ref="H1782:H1787" si="2308">SUM(I1667)</f>
        <v>0</v>
      </c>
      <c r="I1782" s="64">
        <v>0</v>
      </c>
      <c r="J1782" s="65">
        <f t="shared" ref="J1782:J1787" si="2309">SUM(K1667)</f>
        <v>11000</v>
      </c>
      <c r="K1782" s="64">
        <v>11000</v>
      </c>
      <c r="L1782" s="65">
        <f t="shared" ref="L1782:L1787" si="2310">SUM(M1667)</f>
        <v>12000</v>
      </c>
      <c r="M1782" s="64">
        <v>12000</v>
      </c>
      <c r="N1782" s="65">
        <f t="shared" ref="N1782:N1787" si="2311">SUM(O1667)</f>
        <v>12000</v>
      </c>
      <c r="O1782" s="64">
        <v>12000</v>
      </c>
      <c r="P1782" s="65">
        <f t="shared" ref="P1782:P1787" si="2312">SUM(Q1667)</f>
        <v>0</v>
      </c>
      <c r="Q1782" s="64">
        <v>0</v>
      </c>
      <c r="R1782" s="101">
        <f t="shared" ref="R1782:R1787" si="2313">SUM(D1782+F1782+H1782+J1782+L1782+N1782+P1782)/7</f>
        <v>8285.7142857142862</v>
      </c>
      <c r="S1782" s="64">
        <f t="shared" ref="S1782:S1787" si="2314">SUM(E1782+G1782+I1782+K1782+M1782+O1782+Q1782)/7</f>
        <v>8285.7142857142862</v>
      </c>
      <c r="T1782" s="92">
        <f t="shared" ref="T1782:T1787" si="2315">SUM(S1782-R1782)</f>
        <v>0</v>
      </c>
      <c r="U1782" s="102">
        <f>AVERAGE(S1782-R1782)/R1782</f>
        <v>0</v>
      </c>
      <c r="V1782" s="103">
        <f>MAX(E1782,G1782,I1782,K1782,M1782,O1782,Q1782)</f>
        <v>12000</v>
      </c>
      <c r="W1782" s="104">
        <f>MIN(E1782,G1782,K1782,M1782,O1782)</f>
        <v>11000</v>
      </c>
      <c r="X1782" s="79"/>
    </row>
    <row r="1783" spans="1:24" ht="16.5" customHeight="1">
      <c r="A1783" s="217"/>
      <c r="B1783" s="106" t="s">
        <v>76</v>
      </c>
      <c r="C1783" s="120" t="s">
        <v>38</v>
      </c>
      <c r="D1783" s="65">
        <f t="shared" si="2306"/>
        <v>8000</v>
      </c>
      <c r="E1783" s="65">
        <v>8000</v>
      </c>
      <c r="F1783" s="65">
        <f t="shared" si="2307"/>
        <v>9500</v>
      </c>
      <c r="G1783" s="65">
        <v>9000</v>
      </c>
      <c r="H1783" s="65">
        <f t="shared" si="2308"/>
        <v>8000</v>
      </c>
      <c r="I1783" s="65">
        <v>8000</v>
      </c>
      <c r="J1783" s="65">
        <f t="shared" si="2309"/>
        <v>0</v>
      </c>
      <c r="K1783" s="65">
        <v>0</v>
      </c>
      <c r="L1783" s="65">
        <f t="shared" si="2310"/>
        <v>13000</v>
      </c>
      <c r="M1783" s="65">
        <v>14000</v>
      </c>
      <c r="N1783" s="65">
        <f t="shared" si="2311"/>
        <v>11000</v>
      </c>
      <c r="O1783" s="65">
        <v>11000</v>
      </c>
      <c r="P1783" s="65">
        <f t="shared" si="2312"/>
        <v>11000</v>
      </c>
      <c r="Q1783" s="65">
        <v>11000</v>
      </c>
      <c r="R1783" s="101">
        <f t="shared" si="2313"/>
        <v>8642.8571428571431</v>
      </c>
      <c r="S1783" s="65">
        <f t="shared" si="2314"/>
        <v>8714.2857142857138</v>
      </c>
      <c r="T1783" s="71">
        <f t="shared" si="2315"/>
        <v>71.428571428570649</v>
      </c>
      <c r="U1783" s="102">
        <f t="shared" ref="U1783:U1784" si="2316">AVERAGE(S1783-R1783)/R1783</f>
        <v>8.2644628099172654E-3</v>
      </c>
      <c r="V1783" s="103">
        <f t="shared" ref="V1783:V1784" si="2317">MAX(E1783,G1783,I1783,K1783,M1783,O1783,Q1783)</f>
        <v>14000</v>
      </c>
      <c r="W1783" s="104">
        <f>MIN(E1783,G1783,I1783,M1783,O1783,Q1783)</f>
        <v>8000</v>
      </c>
      <c r="X1783" s="79"/>
    </row>
    <row r="1784" spans="1:24" ht="16.5" customHeight="1">
      <c r="A1784" s="242">
        <v>18</v>
      </c>
      <c r="B1784" s="152" t="s">
        <v>77</v>
      </c>
      <c r="C1784" s="153" t="s">
        <v>38</v>
      </c>
      <c r="D1784" s="65">
        <f t="shared" si="2306"/>
        <v>19000</v>
      </c>
      <c r="E1784" s="65">
        <v>21000</v>
      </c>
      <c r="F1784" s="65">
        <f t="shared" si="2307"/>
        <v>24000</v>
      </c>
      <c r="G1784" s="65">
        <v>24000</v>
      </c>
      <c r="H1784" s="65">
        <f t="shared" si="2308"/>
        <v>20000</v>
      </c>
      <c r="I1784" s="65">
        <v>20000</v>
      </c>
      <c r="J1784" s="65">
        <f t="shared" si="2309"/>
        <v>21000</v>
      </c>
      <c r="K1784" s="65">
        <v>21000</v>
      </c>
      <c r="L1784" s="65">
        <f t="shared" si="2310"/>
        <v>22000</v>
      </c>
      <c r="M1784" s="65">
        <v>22000</v>
      </c>
      <c r="N1784" s="65">
        <f t="shared" si="2311"/>
        <v>22000</v>
      </c>
      <c r="O1784" s="65">
        <v>22000</v>
      </c>
      <c r="P1784" s="65">
        <f t="shared" si="2312"/>
        <v>20000</v>
      </c>
      <c r="Q1784" s="65">
        <v>20000</v>
      </c>
      <c r="R1784" s="101">
        <f t="shared" si="2313"/>
        <v>21142.857142857141</v>
      </c>
      <c r="S1784" s="65">
        <f t="shared" si="2314"/>
        <v>21428.571428571428</v>
      </c>
      <c r="T1784" s="71">
        <f t="shared" si="2315"/>
        <v>285.71428571428623</v>
      </c>
      <c r="U1784" s="102">
        <f t="shared" si="2316"/>
        <v>1.3513513513513539E-2</v>
      </c>
      <c r="V1784" s="103">
        <f t="shared" si="2317"/>
        <v>24000</v>
      </c>
      <c r="W1784" s="104">
        <f t="shared" ref="W1784" si="2318">MIN(E1784,G1784,I1784,K1784,M1784,O1784,Q1784)</f>
        <v>20000</v>
      </c>
      <c r="X1784" s="79"/>
    </row>
    <row r="1785" spans="1:24" ht="16.5" customHeight="1">
      <c r="A1785" s="217">
        <v>19</v>
      </c>
      <c r="B1785" s="106" t="s">
        <v>201</v>
      </c>
      <c r="C1785" s="120" t="s">
        <v>38</v>
      </c>
      <c r="D1785" s="65">
        <f t="shared" si="2306"/>
        <v>19000</v>
      </c>
      <c r="E1785" s="65">
        <v>20000</v>
      </c>
      <c r="F1785" s="65">
        <f t="shared" si="2307"/>
        <v>24000</v>
      </c>
      <c r="G1785" s="65">
        <v>24000</v>
      </c>
      <c r="H1785" s="65">
        <f t="shared" si="2308"/>
        <v>19000</v>
      </c>
      <c r="I1785" s="65">
        <v>19000</v>
      </c>
      <c r="J1785" s="65">
        <f t="shared" si="2309"/>
        <v>21000</v>
      </c>
      <c r="K1785" s="65">
        <v>21000</v>
      </c>
      <c r="L1785" s="65">
        <f t="shared" si="2310"/>
        <v>24000</v>
      </c>
      <c r="M1785" s="65">
        <v>24000</v>
      </c>
      <c r="N1785" s="65">
        <f t="shared" si="2311"/>
        <v>21000</v>
      </c>
      <c r="O1785" s="65">
        <v>21000</v>
      </c>
      <c r="P1785" s="65">
        <f t="shared" si="2312"/>
        <v>31000</v>
      </c>
      <c r="Q1785" s="65">
        <v>31000</v>
      </c>
      <c r="R1785" s="101">
        <f t="shared" si="2313"/>
        <v>22714.285714285714</v>
      </c>
      <c r="S1785" s="65">
        <f t="shared" si="2314"/>
        <v>22857.142857142859</v>
      </c>
      <c r="T1785" s="71">
        <f t="shared" si="2315"/>
        <v>142.85714285714494</v>
      </c>
      <c r="U1785" s="102">
        <f>AVERAGE(S1785-R1785)/R1785</f>
        <v>6.2893081761007203E-3</v>
      </c>
      <c r="V1785" s="103">
        <f>MAX(E1785,G1785,I1785,K1785,M1785,O1785,Q1785)</f>
        <v>31000</v>
      </c>
      <c r="W1785" s="104">
        <f>MIN(E1785,G1785,I1785,K1785,M1785,O1785,Q1785)</f>
        <v>19000</v>
      </c>
      <c r="X1785" s="79"/>
    </row>
    <row r="1786" spans="1:24" ht="16.5" customHeight="1">
      <c r="A1786" s="242">
        <v>20</v>
      </c>
      <c r="B1786" s="106" t="s">
        <v>79</v>
      </c>
      <c r="C1786" s="120" t="s">
        <v>80</v>
      </c>
      <c r="D1786" s="65">
        <f t="shared" si="2306"/>
        <v>2500</v>
      </c>
      <c r="E1786" s="65">
        <v>2500</v>
      </c>
      <c r="F1786" s="65">
        <f t="shared" si="2307"/>
        <v>1700</v>
      </c>
      <c r="G1786" s="65">
        <v>1800</v>
      </c>
      <c r="H1786" s="65">
        <f t="shared" si="2308"/>
        <v>1250</v>
      </c>
      <c r="I1786" s="65">
        <v>1250</v>
      </c>
      <c r="J1786" s="65">
        <f t="shared" si="2309"/>
        <v>2000</v>
      </c>
      <c r="K1786" s="65">
        <v>2000</v>
      </c>
      <c r="L1786" s="65">
        <f t="shared" si="2310"/>
        <v>2000</v>
      </c>
      <c r="M1786" s="65">
        <v>2000</v>
      </c>
      <c r="N1786" s="65">
        <f t="shared" si="2311"/>
        <v>2000</v>
      </c>
      <c r="O1786" s="65">
        <v>2000</v>
      </c>
      <c r="P1786" s="65">
        <f t="shared" si="2312"/>
        <v>1500</v>
      </c>
      <c r="Q1786" s="65">
        <v>1500</v>
      </c>
      <c r="R1786" s="101">
        <f t="shared" si="2313"/>
        <v>1850</v>
      </c>
      <c r="S1786" s="65">
        <f t="shared" si="2314"/>
        <v>1864.2857142857142</v>
      </c>
      <c r="T1786" s="71">
        <f t="shared" si="2315"/>
        <v>14.285714285714221</v>
      </c>
      <c r="U1786" s="102">
        <f>AVERAGE(S1786-R1786)/R1786</f>
        <v>7.7220077220076866E-3</v>
      </c>
      <c r="V1786" s="103">
        <f>MAX(E1786,G1786,I1786,K1786,M1786,O1786,Q1786)</f>
        <v>2500</v>
      </c>
      <c r="W1786" s="104">
        <f>MIN(E1786,G1786,I1786,K1786,M1786,O1786,Q1786)</f>
        <v>1250</v>
      </c>
      <c r="X1786" s="79"/>
    </row>
    <row r="1787" spans="1:24" ht="16.5" customHeight="1">
      <c r="A1787" s="217">
        <v>21</v>
      </c>
      <c r="B1787" s="146" t="s">
        <v>197</v>
      </c>
      <c r="C1787" s="154" t="s">
        <v>38</v>
      </c>
      <c r="D1787" s="65">
        <f t="shared" si="2306"/>
        <v>8000</v>
      </c>
      <c r="E1787" s="65">
        <v>8000</v>
      </c>
      <c r="F1787" s="65">
        <f t="shared" si="2307"/>
        <v>10000</v>
      </c>
      <c r="G1787" s="65">
        <v>10000</v>
      </c>
      <c r="H1787" s="65">
        <f t="shared" si="2308"/>
        <v>7000</v>
      </c>
      <c r="I1787" s="65">
        <v>7000</v>
      </c>
      <c r="J1787" s="65">
        <f t="shared" si="2309"/>
        <v>11000</v>
      </c>
      <c r="K1787" s="65">
        <v>11000</v>
      </c>
      <c r="L1787" s="65">
        <f t="shared" si="2310"/>
        <v>18000</v>
      </c>
      <c r="M1787" s="65">
        <v>18000</v>
      </c>
      <c r="N1787" s="65">
        <f t="shared" si="2311"/>
        <v>19000</v>
      </c>
      <c r="O1787" s="65">
        <v>19000</v>
      </c>
      <c r="P1787" s="65">
        <f t="shared" si="2312"/>
        <v>12000</v>
      </c>
      <c r="Q1787" s="65">
        <v>11000</v>
      </c>
      <c r="R1787" s="101">
        <f t="shared" si="2313"/>
        <v>12142.857142857143</v>
      </c>
      <c r="S1787" s="65">
        <f t="shared" si="2314"/>
        <v>12000</v>
      </c>
      <c r="T1787" s="71">
        <f t="shared" si="2315"/>
        <v>-142.85714285714312</v>
      </c>
      <c r="U1787" s="102">
        <f>AVERAGE(S1787-R1787)/R1787</f>
        <v>-1.1764705882352962E-2</v>
      </c>
      <c r="V1787" s="103">
        <f>MAX(E1787,G1787,I1787,K1787,M1787,O1787,Q1787)</f>
        <v>19000</v>
      </c>
      <c r="W1787" s="104">
        <f>MIN(E1787,G1787,I1787,K1787,M1787,O1787,Q1787)</f>
        <v>7000</v>
      </c>
      <c r="X1787" s="79"/>
    </row>
    <row r="1788" spans="1:24" ht="16.5" customHeight="1">
      <c r="A1788" s="217">
        <v>22</v>
      </c>
      <c r="B1788" s="149" t="s">
        <v>82</v>
      </c>
      <c r="C1788" s="82"/>
      <c r="D1788" s="82"/>
      <c r="E1788" s="83"/>
      <c r="F1788" s="82"/>
      <c r="G1788" s="83"/>
      <c r="H1788" s="82"/>
      <c r="I1788" s="83"/>
      <c r="J1788" s="82"/>
      <c r="K1788" s="83"/>
      <c r="L1788" s="82"/>
      <c r="M1788" s="83"/>
      <c r="N1788" s="82"/>
      <c r="O1788" s="83"/>
      <c r="P1788" s="82"/>
      <c r="Q1788" s="83"/>
      <c r="R1788" s="82"/>
      <c r="S1788" s="84"/>
      <c r="T1788" s="84"/>
      <c r="U1788" s="85"/>
      <c r="V1788" s="171"/>
      <c r="W1788" s="172"/>
      <c r="X1788" s="95"/>
    </row>
    <row r="1789" spans="1:24" ht="16.5" customHeight="1">
      <c r="A1789" s="216"/>
      <c r="B1789" s="143" t="s">
        <v>83</v>
      </c>
      <c r="C1789" s="107" t="s">
        <v>38</v>
      </c>
      <c r="D1789" s="65">
        <f t="shared" ref="D1789:D1792" si="2319">SUM(E1674)</f>
        <v>80000</v>
      </c>
      <c r="E1789" s="66">
        <v>80000</v>
      </c>
      <c r="F1789" s="65">
        <f t="shared" ref="F1789:F1792" si="2320">SUM(G1674)</f>
        <v>120000</v>
      </c>
      <c r="G1789" s="66">
        <v>120000</v>
      </c>
      <c r="H1789" s="65">
        <f t="shared" ref="H1789:H1792" si="2321">SUM(I1674)</f>
        <v>100000</v>
      </c>
      <c r="I1789" s="66">
        <v>100000</v>
      </c>
      <c r="J1789" s="65">
        <f t="shared" ref="J1789:J1792" si="2322">SUM(K1674)</f>
        <v>80000</v>
      </c>
      <c r="K1789" s="66">
        <v>80000</v>
      </c>
      <c r="L1789" s="65">
        <f t="shared" ref="L1789:L1792" si="2323">SUM(M1674)</f>
        <v>90000</v>
      </c>
      <c r="M1789" s="66">
        <v>90000</v>
      </c>
      <c r="N1789" s="65">
        <f t="shared" ref="N1789:N1792" si="2324">SUM(O1674)</f>
        <v>70000</v>
      </c>
      <c r="O1789" s="66">
        <v>65000</v>
      </c>
      <c r="P1789" s="65">
        <f t="shared" ref="P1789:P1792" si="2325">SUM(Q1674)</f>
        <v>80000</v>
      </c>
      <c r="Q1789" s="66">
        <v>80000</v>
      </c>
      <c r="R1789" s="101">
        <f t="shared" ref="R1789:R1792" si="2326">SUM(D1789+F1789+H1789+J1789+L1789+N1789+P1789)/7</f>
        <v>88571.428571428565</v>
      </c>
      <c r="S1789" s="65">
        <f>SUM(E1789+G1789+I1789+K1789+M1789+O1789+Q1789)/7</f>
        <v>87857.142857142855</v>
      </c>
      <c r="T1789" s="75">
        <f>SUM(S1789-R1789)</f>
        <v>-714.28571428571013</v>
      </c>
      <c r="U1789" s="76">
        <f>AVERAGE(S1789-R1789)/R1789</f>
        <v>-8.064516129032211E-3</v>
      </c>
      <c r="V1789" s="108">
        <f>MAX(E1789,G1789,I1789,K1789,M1789,O1789,Q1789)</f>
        <v>120000</v>
      </c>
      <c r="W1789" s="109">
        <f>MIN(E1789,G1789,I1789,K1789,M1789,O1789,Q1789)</f>
        <v>65000</v>
      </c>
      <c r="X1789" s="242"/>
    </row>
    <row r="1790" spans="1:24" ht="16.5" customHeight="1">
      <c r="A1790" s="242"/>
      <c r="B1790" s="79" t="s">
        <v>84</v>
      </c>
      <c r="C1790" s="242" t="s">
        <v>38</v>
      </c>
      <c r="D1790" s="65">
        <f t="shared" si="2319"/>
        <v>30000</v>
      </c>
      <c r="E1790" s="65">
        <v>30000</v>
      </c>
      <c r="F1790" s="65">
        <f t="shared" si="2320"/>
        <v>30000</v>
      </c>
      <c r="G1790" s="65">
        <v>30000</v>
      </c>
      <c r="H1790" s="65">
        <f t="shared" si="2321"/>
        <v>30000</v>
      </c>
      <c r="I1790" s="65">
        <v>30000</v>
      </c>
      <c r="J1790" s="65">
        <f t="shared" si="2322"/>
        <v>30000</v>
      </c>
      <c r="K1790" s="65">
        <v>30000</v>
      </c>
      <c r="L1790" s="65">
        <f t="shared" si="2323"/>
        <v>30000</v>
      </c>
      <c r="M1790" s="65">
        <v>30000</v>
      </c>
      <c r="N1790" s="65">
        <f t="shared" si="2324"/>
        <v>30000</v>
      </c>
      <c r="O1790" s="65">
        <v>28000</v>
      </c>
      <c r="P1790" s="65">
        <f t="shared" si="2325"/>
        <v>30000</v>
      </c>
      <c r="Q1790" s="65">
        <v>30000</v>
      </c>
      <c r="R1790" s="101">
        <f t="shared" si="2326"/>
        <v>30000</v>
      </c>
      <c r="S1790" s="65">
        <f>SUM(E1790+G1790+I1790+K1790+M1790+O1790+Q1790)/7</f>
        <v>29714.285714285714</v>
      </c>
      <c r="T1790" s="71">
        <f>SUM(S1790-R1790)</f>
        <v>-285.71428571428623</v>
      </c>
      <c r="U1790" s="102">
        <f>AVERAGE(S1790-R1790)/R1790</f>
        <v>-9.5238095238095403E-3</v>
      </c>
      <c r="V1790" s="103">
        <f>MAX(E1790,G1790,I1790,K1790,M1790,O1790,Q1790)</f>
        <v>30000</v>
      </c>
      <c r="W1790" s="104">
        <f>MIN(E1790,G1790,I1790,K1790,M1790,O1790,Q1790)</f>
        <v>28000</v>
      </c>
      <c r="X1790" s="242"/>
    </row>
    <row r="1791" spans="1:24" ht="16.5" customHeight="1">
      <c r="A1791" s="170">
        <v>23</v>
      </c>
      <c r="B1791" s="95" t="s">
        <v>85</v>
      </c>
      <c r="C1791" s="234" t="s">
        <v>38</v>
      </c>
      <c r="D1791" s="65">
        <f t="shared" si="2319"/>
        <v>3000</v>
      </c>
      <c r="E1791" s="64">
        <v>3000</v>
      </c>
      <c r="F1791" s="65">
        <f t="shared" si="2320"/>
        <v>4000</v>
      </c>
      <c r="G1791" s="64">
        <v>4000</v>
      </c>
      <c r="H1791" s="65">
        <f t="shared" si="2321"/>
        <v>3000</v>
      </c>
      <c r="I1791" s="64">
        <v>3000</v>
      </c>
      <c r="J1791" s="65">
        <f t="shared" si="2322"/>
        <v>3500</v>
      </c>
      <c r="K1791" s="64">
        <v>3500</v>
      </c>
      <c r="L1791" s="65">
        <f t="shared" si="2323"/>
        <v>6000</v>
      </c>
      <c r="M1791" s="64">
        <v>6000</v>
      </c>
      <c r="N1791" s="65">
        <f t="shared" si="2324"/>
        <v>4000</v>
      </c>
      <c r="O1791" s="64">
        <v>4000</v>
      </c>
      <c r="P1791" s="65">
        <f t="shared" si="2325"/>
        <v>3000</v>
      </c>
      <c r="Q1791" s="64">
        <v>3000</v>
      </c>
      <c r="R1791" s="101">
        <f t="shared" si="2326"/>
        <v>3785.7142857142858</v>
      </c>
      <c r="S1791" s="64">
        <f>SUM(E1791+G1791+I1791+K1791+M1791+O1791+Q1791)/7</f>
        <v>3785.7142857142858</v>
      </c>
      <c r="T1791" s="92">
        <f>SUM(S1791-R1791)</f>
        <v>0</v>
      </c>
      <c r="U1791" s="94">
        <f>AVERAGE(S1791-R1791)/R1791</f>
        <v>0</v>
      </c>
      <c r="V1791" s="173">
        <f>MAX(E1791,G1791,I1791,K1791,M1791,O1791,Q1791)</f>
        <v>6000</v>
      </c>
      <c r="W1791" s="174">
        <f>MIN(E1791,G1791,I1791,K1791,M1791,O1791,Q1791)</f>
        <v>3000</v>
      </c>
      <c r="X1791" s="242"/>
    </row>
    <row r="1792" spans="1:24" ht="16.5" customHeight="1">
      <c r="A1792" s="170">
        <v>24</v>
      </c>
      <c r="B1792" s="95" t="s">
        <v>86</v>
      </c>
      <c r="C1792" s="234" t="s">
        <v>87</v>
      </c>
      <c r="D1792" s="65">
        <f t="shared" si="2319"/>
        <v>20000</v>
      </c>
      <c r="E1792" s="64">
        <v>20000</v>
      </c>
      <c r="F1792" s="65">
        <f t="shared" si="2320"/>
        <v>16000</v>
      </c>
      <c r="G1792" s="64">
        <v>16000</v>
      </c>
      <c r="H1792" s="65">
        <f t="shared" si="2321"/>
        <v>18000</v>
      </c>
      <c r="I1792" s="64">
        <v>18000</v>
      </c>
      <c r="J1792" s="65">
        <f t="shared" si="2322"/>
        <v>20000</v>
      </c>
      <c r="K1792" s="64">
        <v>20000</v>
      </c>
      <c r="L1792" s="65">
        <f t="shared" si="2323"/>
        <v>20000</v>
      </c>
      <c r="M1792" s="64">
        <v>20000</v>
      </c>
      <c r="N1792" s="65">
        <f t="shared" si="2324"/>
        <v>19000</v>
      </c>
      <c r="O1792" s="64">
        <v>19000</v>
      </c>
      <c r="P1792" s="65">
        <f t="shared" si="2325"/>
        <v>19000</v>
      </c>
      <c r="Q1792" s="64">
        <v>19000</v>
      </c>
      <c r="R1792" s="101">
        <f t="shared" si="2326"/>
        <v>18857.142857142859</v>
      </c>
      <c r="S1792" s="64">
        <f>SUM(E1792+G1792+I1792+K1792+M1792+O1792+Q1792)/7</f>
        <v>18857.142857142859</v>
      </c>
      <c r="T1792" s="92">
        <f>SUM(S1792-R1792)</f>
        <v>0</v>
      </c>
      <c r="U1792" s="94">
        <f>AVERAGE(S1792-R1792)/R1792</f>
        <v>0</v>
      </c>
      <c r="V1792" s="173">
        <f>MAX(E1792,G1792,I1792,K1792,M1792,O1792,Q1792)</f>
        <v>20000</v>
      </c>
      <c r="W1792" s="174">
        <f>MIN(E1792,G1792,I1792,K1792,M1792,O1792,Q1792)</f>
        <v>16000</v>
      </c>
      <c r="X1792" s="242"/>
    </row>
    <row r="1793" spans="1:24" ht="16.5" customHeight="1">
      <c r="A1793" s="126"/>
      <c r="B1793" s="126"/>
      <c r="C1793" s="126"/>
      <c r="D1793" s="126"/>
      <c r="E1793" s="126"/>
      <c r="F1793" s="126"/>
      <c r="G1793" s="126"/>
      <c r="H1793" s="126"/>
      <c r="I1793" s="126"/>
      <c r="J1793" s="126"/>
      <c r="K1793" s="126"/>
      <c r="L1793" s="126" t="s">
        <v>88</v>
      </c>
      <c r="M1793" s="126"/>
      <c r="N1793" s="126"/>
      <c r="O1793" s="126" t="s">
        <v>138</v>
      </c>
      <c r="P1793" s="126"/>
      <c r="Q1793" s="126"/>
      <c r="R1793" s="126"/>
      <c r="S1793" s="126"/>
      <c r="T1793" s="126"/>
      <c r="U1793" s="126"/>
      <c r="V1793" s="126"/>
      <c r="W1793" s="126"/>
      <c r="X1793" s="126"/>
    </row>
    <row r="1794" spans="1:24" ht="16.5" customHeight="1">
      <c r="A1794" s="126"/>
      <c r="B1794" s="126"/>
      <c r="C1794" s="126"/>
      <c r="D1794" s="126"/>
      <c r="E1794" s="126"/>
      <c r="F1794" s="126"/>
      <c r="G1794" s="126"/>
      <c r="H1794" s="126"/>
      <c r="I1794" s="126"/>
      <c r="J1794" s="126"/>
      <c r="K1794" s="126"/>
      <c r="L1794" s="126"/>
      <c r="M1794" s="126"/>
      <c r="N1794" s="126"/>
      <c r="O1794" s="126"/>
      <c r="P1794" s="126"/>
      <c r="Q1794" s="126"/>
      <c r="R1794" s="126"/>
      <c r="S1794" s="126"/>
      <c r="T1794" s="126"/>
      <c r="U1794" s="126"/>
      <c r="V1794" s="126"/>
      <c r="W1794" s="126"/>
      <c r="X1794" s="126"/>
    </row>
    <row r="1795" spans="1:24" ht="16.5" customHeight="1">
      <c r="A1795" s="126"/>
      <c r="B1795" s="126"/>
      <c r="C1795" s="126"/>
      <c r="D1795" s="126"/>
      <c r="E1795" s="126"/>
      <c r="F1795" s="126"/>
      <c r="G1795" s="126"/>
      <c r="H1795" s="126"/>
      <c r="I1795" s="126"/>
      <c r="J1795" s="126"/>
      <c r="K1795" s="126"/>
      <c r="L1795" s="126"/>
      <c r="M1795" s="126"/>
      <c r="N1795" s="126"/>
      <c r="O1795" s="126"/>
      <c r="P1795" s="126"/>
      <c r="Q1795" s="126"/>
      <c r="R1795" s="126"/>
      <c r="S1795" s="126"/>
      <c r="T1795" s="126"/>
      <c r="U1795" s="126"/>
      <c r="V1795" s="126"/>
      <c r="W1795" s="126"/>
      <c r="X1795" s="126"/>
    </row>
    <row r="1796" spans="1:24" ht="16.5" customHeight="1">
      <c r="A1796" s="126"/>
      <c r="B1796" s="126"/>
      <c r="C1796" s="126"/>
      <c r="D1796" s="126"/>
      <c r="E1796" s="126"/>
      <c r="F1796" s="126"/>
      <c r="G1796" s="126"/>
      <c r="H1796" s="126"/>
      <c r="I1796" s="126"/>
      <c r="J1796" s="126"/>
      <c r="K1796" s="126"/>
      <c r="L1796" s="126"/>
      <c r="M1796" s="126"/>
      <c r="N1796" s="126"/>
      <c r="O1796" s="126"/>
      <c r="P1796" s="126"/>
      <c r="Q1796" s="126"/>
      <c r="R1796" s="126"/>
      <c r="S1796" s="126"/>
      <c r="T1796" s="126"/>
      <c r="U1796" s="126"/>
      <c r="V1796" s="126"/>
      <c r="W1796" s="126"/>
      <c r="X1796" s="126"/>
    </row>
    <row r="1797" spans="1:24" ht="16.5" customHeight="1">
      <c r="A1797" s="126"/>
      <c r="B1797" s="126"/>
      <c r="C1797" s="126"/>
      <c r="D1797" s="126"/>
      <c r="E1797" s="126"/>
      <c r="F1797" s="126"/>
      <c r="G1797" s="126"/>
      <c r="H1797" s="126"/>
      <c r="I1797" s="126"/>
      <c r="J1797" s="126"/>
      <c r="K1797" s="126"/>
      <c r="L1797" s="126"/>
      <c r="M1797" s="126"/>
      <c r="N1797" s="126"/>
      <c r="O1797" s="126"/>
      <c r="P1797" s="126"/>
      <c r="Q1797" s="126"/>
      <c r="R1797" s="126"/>
      <c r="S1797" s="126"/>
      <c r="T1797" s="126"/>
      <c r="U1797" s="126"/>
      <c r="V1797" s="126"/>
      <c r="W1797" s="126"/>
      <c r="X1797" s="126"/>
    </row>
    <row r="1798" spans="1:24" ht="16.5" customHeight="1">
      <c r="A1798" s="126"/>
      <c r="B1798" s="126"/>
      <c r="C1798" s="126"/>
      <c r="D1798" s="126"/>
      <c r="E1798" s="126"/>
      <c r="F1798" s="126"/>
      <c r="G1798" s="126"/>
      <c r="H1798" s="126"/>
      <c r="I1798" s="126"/>
      <c r="J1798" s="126"/>
      <c r="K1798" s="126"/>
      <c r="L1798" s="126"/>
      <c r="M1798" s="126"/>
      <c r="N1798" s="126"/>
      <c r="O1798" s="126"/>
      <c r="P1798" s="126"/>
      <c r="Q1798" s="126"/>
      <c r="R1798" s="126"/>
      <c r="S1798" s="126"/>
      <c r="T1798" s="126"/>
      <c r="U1798" s="126"/>
      <c r="V1798" s="126"/>
      <c r="W1798" s="126"/>
      <c r="X1798" s="126"/>
    </row>
    <row r="1799" spans="1:24" ht="16.5" customHeight="1">
      <c r="A1799" s="122" t="s">
        <v>89</v>
      </c>
      <c r="B1799" s="271" t="s">
        <v>90</v>
      </c>
      <c r="C1799" s="271"/>
      <c r="D1799" s="126"/>
      <c r="E1799" s="126"/>
      <c r="F1799" s="126"/>
      <c r="G1799" s="126"/>
      <c r="H1799" s="126"/>
      <c r="I1799" s="126"/>
      <c r="J1799" s="126"/>
      <c r="K1799" s="126"/>
      <c r="L1799" s="126"/>
      <c r="M1799" s="126"/>
      <c r="N1799" s="126"/>
      <c r="O1799" s="126"/>
      <c r="P1799" s="126"/>
      <c r="Q1799" s="126"/>
      <c r="R1799" s="126"/>
      <c r="S1799" s="126"/>
      <c r="T1799" s="126"/>
      <c r="U1799" s="126"/>
      <c r="V1799" s="126"/>
      <c r="W1799" s="126"/>
      <c r="X1799" s="126"/>
    </row>
    <row r="1800" spans="1:24" ht="16.5" customHeight="1">
      <c r="A1800" s="79">
        <v>1</v>
      </c>
      <c r="B1800" s="81" t="s">
        <v>91</v>
      </c>
      <c r="C1800" s="81"/>
      <c r="D1800" s="156"/>
      <c r="E1800" s="156"/>
      <c r="F1800" s="156"/>
      <c r="G1800" s="156"/>
      <c r="H1800" s="156"/>
      <c r="I1800" s="156"/>
      <c r="J1800" s="156"/>
      <c r="K1800" s="156"/>
      <c r="L1800" s="156"/>
      <c r="M1800" s="156"/>
      <c r="N1800" s="156"/>
      <c r="O1800" s="156"/>
      <c r="P1800" s="156"/>
      <c r="Q1800" s="156"/>
      <c r="R1800" s="156"/>
      <c r="S1800" s="156"/>
      <c r="T1800" s="156"/>
      <c r="U1800" s="156"/>
      <c r="V1800" s="156"/>
      <c r="W1800" s="156"/>
      <c r="X1800" s="88"/>
    </row>
    <row r="1801" spans="1:24" ht="16.5" customHeight="1">
      <c r="A1801" s="118"/>
      <c r="B1801" s="77" t="s">
        <v>92</v>
      </c>
      <c r="C1801" s="100" t="s">
        <v>93</v>
      </c>
      <c r="D1801" s="65">
        <f t="shared" ref="D1801:D1808" si="2327">SUM(E1686)</f>
        <v>71000</v>
      </c>
      <c r="E1801" s="64">
        <v>71000</v>
      </c>
      <c r="F1801" s="65">
        <f t="shared" ref="F1801:F1808" si="2328">SUM(G1686)</f>
        <v>71000</v>
      </c>
      <c r="G1801" s="64">
        <v>71000</v>
      </c>
      <c r="H1801" s="65">
        <f t="shared" ref="H1801:H1808" si="2329">SUM(I1686)</f>
        <v>71000</v>
      </c>
      <c r="I1801" s="64">
        <v>71000</v>
      </c>
      <c r="J1801" s="65">
        <f t="shared" ref="J1801:J1808" si="2330">SUM(K1686)</f>
        <v>71000</v>
      </c>
      <c r="K1801" s="64">
        <v>71000</v>
      </c>
      <c r="L1801" s="65">
        <f t="shared" ref="L1801:L1808" si="2331">SUM(M1686)</f>
        <v>71000</v>
      </c>
      <c r="M1801" s="64">
        <v>71000</v>
      </c>
      <c r="N1801" s="65">
        <f t="shared" ref="N1801:N1808" si="2332">SUM(O1686)</f>
        <v>71000</v>
      </c>
      <c r="O1801" s="64">
        <v>71000</v>
      </c>
      <c r="P1801" s="65">
        <f t="shared" ref="P1801:P1808" si="2333">SUM(Q1686)</f>
        <v>71000</v>
      </c>
      <c r="Q1801" s="64">
        <v>71000</v>
      </c>
      <c r="R1801" s="65">
        <f t="shared" ref="R1801:R1808" si="2334">SUM(S1686)</f>
        <v>71000</v>
      </c>
      <c r="S1801" s="66">
        <f t="shared" ref="S1801:S1808" si="2335">SUM(E1801+G1801+I1801+K1801+M1801+O1801+Q1801)/7</f>
        <v>71000</v>
      </c>
      <c r="T1801" s="67">
        <f t="shared" ref="T1801:T1808" si="2336">SUM(S1801-R1801)</f>
        <v>0</v>
      </c>
      <c r="U1801" s="68">
        <f t="shared" ref="U1801:U1808" si="2337">AVERAGE(S1801-R1801)/R1801</f>
        <v>0</v>
      </c>
      <c r="V1801" s="69">
        <f t="shared" ref="V1801:V1808" si="2338">MAX(E1801,G1801,I1801,K1801,M1801,O1801,Q1801)</f>
        <v>71000</v>
      </c>
      <c r="W1801" s="70">
        <f t="shared" ref="W1801:W1808" si="2339">MIN(E1801,G1801,I1801,K1801,M1801,O1801,Q1801)</f>
        <v>71000</v>
      </c>
      <c r="X1801" s="95"/>
    </row>
    <row r="1802" spans="1:24" ht="16.5" customHeight="1">
      <c r="A1802" s="119"/>
      <c r="B1802" s="78" t="s">
        <v>94</v>
      </c>
      <c r="C1802" s="120" t="s">
        <v>93</v>
      </c>
      <c r="D1802" s="65">
        <f t="shared" si="2327"/>
        <v>56500</v>
      </c>
      <c r="E1802" s="64">
        <v>56500</v>
      </c>
      <c r="F1802" s="65">
        <f t="shared" si="2328"/>
        <v>56500</v>
      </c>
      <c r="G1802" s="64">
        <v>56500</v>
      </c>
      <c r="H1802" s="65">
        <f t="shared" si="2329"/>
        <v>56500</v>
      </c>
      <c r="I1802" s="64">
        <v>56500</v>
      </c>
      <c r="J1802" s="65">
        <f t="shared" si="2330"/>
        <v>56500</v>
      </c>
      <c r="K1802" s="64">
        <v>56500</v>
      </c>
      <c r="L1802" s="65">
        <f t="shared" si="2331"/>
        <v>56500</v>
      </c>
      <c r="M1802" s="64">
        <v>56500</v>
      </c>
      <c r="N1802" s="65">
        <f t="shared" si="2332"/>
        <v>56500</v>
      </c>
      <c r="O1802" s="64">
        <v>56500</v>
      </c>
      <c r="P1802" s="65">
        <f t="shared" si="2333"/>
        <v>56500</v>
      </c>
      <c r="Q1802" s="64">
        <v>56500</v>
      </c>
      <c r="R1802" s="65">
        <f t="shared" si="2334"/>
        <v>56500</v>
      </c>
      <c r="S1802" s="66">
        <f t="shared" si="2335"/>
        <v>56500</v>
      </c>
      <c r="T1802" s="71">
        <f t="shared" si="2336"/>
        <v>0</v>
      </c>
      <c r="U1802" s="72">
        <f t="shared" si="2337"/>
        <v>0</v>
      </c>
      <c r="V1802" s="73">
        <f t="shared" si="2338"/>
        <v>56500</v>
      </c>
      <c r="W1802" s="74">
        <f t="shared" si="2339"/>
        <v>56500</v>
      </c>
      <c r="X1802" s="79"/>
    </row>
    <row r="1803" spans="1:24" ht="16.5" customHeight="1">
      <c r="A1803" s="79"/>
      <c r="B1803" s="79" t="s">
        <v>95</v>
      </c>
      <c r="C1803" s="100" t="s">
        <v>93</v>
      </c>
      <c r="D1803" s="65">
        <f t="shared" si="2327"/>
        <v>69000</v>
      </c>
      <c r="E1803" s="64">
        <v>69000</v>
      </c>
      <c r="F1803" s="65">
        <f t="shared" si="2328"/>
        <v>69000</v>
      </c>
      <c r="G1803" s="64">
        <v>69000</v>
      </c>
      <c r="H1803" s="65">
        <f t="shared" si="2329"/>
        <v>69000</v>
      </c>
      <c r="I1803" s="64">
        <v>69000</v>
      </c>
      <c r="J1803" s="65">
        <f t="shared" si="2330"/>
        <v>69000</v>
      </c>
      <c r="K1803" s="64">
        <v>69000</v>
      </c>
      <c r="L1803" s="65">
        <f t="shared" si="2331"/>
        <v>69000</v>
      </c>
      <c r="M1803" s="64">
        <v>69000</v>
      </c>
      <c r="N1803" s="65">
        <f t="shared" si="2332"/>
        <v>69000</v>
      </c>
      <c r="O1803" s="64">
        <v>69000</v>
      </c>
      <c r="P1803" s="65">
        <f t="shared" si="2333"/>
        <v>69000</v>
      </c>
      <c r="Q1803" s="64">
        <v>69000</v>
      </c>
      <c r="R1803" s="65">
        <f t="shared" si="2334"/>
        <v>69000</v>
      </c>
      <c r="S1803" s="66">
        <f t="shared" si="2335"/>
        <v>69000</v>
      </c>
      <c r="T1803" s="75">
        <f t="shared" si="2336"/>
        <v>0</v>
      </c>
      <c r="U1803" s="76">
        <f t="shared" si="2337"/>
        <v>0</v>
      </c>
      <c r="V1803" s="73">
        <f t="shared" si="2338"/>
        <v>69000</v>
      </c>
      <c r="W1803" s="74">
        <f t="shared" si="2339"/>
        <v>69000</v>
      </c>
      <c r="X1803" s="79"/>
    </row>
    <row r="1804" spans="1:24" ht="16.5" customHeight="1">
      <c r="A1804" s="79"/>
      <c r="B1804" s="79" t="s">
        <v>96</v>
      </c>
      <c r="C1804" s="120" t="s">
        <v>93</v>
      </c>
      <c r="D1804" s="65">
        <f t="shared" si="2327"/>
        <v>58000</v>
      </c>
      <c r="E1804" s="64">
        <v>58000</v>
      </c>
      <c r="F1804" s="65">
        <f t="shared" si="2328"/>
        <v>58000</v>
      </c>
      <c r="G1804" s="64">
        <v>58000</v>
      </c>
      <c r="H1804" s="65">
        <f t="shared" si="2329"/>
        <v>58000</v>
      </c>
      <c r="I1804" s="64">
        <v>58000</v>
      </c>
      <c r="J1804" s="65">
        <f t="shared" si="2330"/>
        <v>58000</v>
      </c>
      <c r="K1804" s="64">
        <v>58000</v>
      </c>
      <c r="L1804" s="65">
        <f t="shared" si="2331"/>
        <v>58000</v>
      </c>
      <c r="M1804" s="64">
        <v>58000</v>
      </c>
      <c r="N1804" s="65">
        <f t="shared" si="2332"/>
        <v>58000</v>
      </c>
      <c r="O1804" s="64">
        <v>58000</v>
      </c>
      <c r="P1804" s="65">
        <f t="shared" si="2333"/>
        <v>58000</v>
      </c>
      <c r="Q1804" s="64">
        <v>58000</v>
      </c>
      <c r="R1804" s="65">
        <f t="shared" si="2334"/>
        <v>58000</v>
      </c>
      <c r="S1804" s="66">
        <f t="shared" si="2335"/>
        <v>58000</v>
      </c>
      <c r="T1804" s="71">
        <f t="shared" si="2336"/>
        <v>0</v>
      </c>
      <c r="U1804" s="72">
        <f t="shared" si="2337"/>
        <v>0</v>
      </c>
      <c r="V1804" s="73">
        <f t="shared" si="2338"/>
        <v>58000</v>
      </c>
      <c r="W1804" s="74">
        <f t="shared" si="2339"/>
        <v>58000</v>
      </c>
      <c r="X1804" s="79"/>
    </row>
    <row r="1805" spans="1:24" ht="16.5" customHeight="1">
      <c r="A1805" s="79"/>
      <c r="B1805" s="79" t="s">
        <v>97</v>
      </c>
      <c r="C1805" s="120" t="s">
        <v>93</v>
      </c>
      <c r="D1805" s="65">
        <f t="shared" si="2327"/>
        <v>67000</v>
      </c>
      <c r="E1805" s="64">
        <v>67000</v>
      </c>
      <c r="F1805" s="65">
        <f t="shared" si="2328"/>
        <v>67000</v>
      </c>
      <c r="G1805" s="64">
        <v>67000</v>
      </c>
      <c r="H1805" s="65">
        <f t="shared" si="2329"/>
        <v>67000</v>
      </c>
      <c r="I1805" s="64">
        <v>67000</v>
      </c>
      <c r="J1805" s="65">
        <f t="shared" si="2330"/>
        <v>67000</v>
      </c>
      <c r="K1805" s="64">
        <v>67000</v>
      </c>
      <c r="L1805" s="65">
        <f t="shared" si="2331"/>
        <v>67000</v>
      </c>
      <c r="M1805" s="64">
        <v>67000</v>
      </c>
      <c r="N1805" s="65">
        <f t="shared" si="2332"/>
        <v>67000</v>
      </c>
      <c r="O1805" s="64">
        <v>67000</v>
      </c>
      <c r="P1805" s="65">
        <f t="shared" si="2333"/>
        <v>67000</v>
      </c>
      <c r="Q1805" s="64">
        <v>67000</v>
      </c>
      <c r="R1805" s="65">
        <f t="shared" si="2334"/>
        <v>67000</v>
      </c>
      <c r="S1805" s="66">
        <f t="shared" si="2335"/>
        <v>67000</v>
      </c>
      <c r="T1805" s="71">
        <f t="shared" si="2336"/>
        <v>0</v>
      </c>
      <c r="U1805" s="72">
        <f t="shared" si="2337"/>
        <v>0</v>
      </c>
      <c r="V1805" s="73">
        <f t="shared" si="2338"/>
        <v>67000</v>
      </c>
      <c r="W1805" s="74">
        <f t="shared" si="2339"/>
        <v>67000</v>
      </c>
      <c r="X1805" s="79"/>
    </row>
    <row r="1806" spans="1:24" ht="16.5" customHeight="1">
      <c r="A1806" s="79"/>
      <c r="B1806" s="79" t="s">
        <v>98</v>
      </c>
      <c r="C1806" s="120" t="s">
        <v>93</v>
      </c>
      <c r="D1806" s="65">
        <f t="shared" si="2327"/>
        <v>56000</v>
      </c>
      <c r="E1806" s="64">
        <v>56000</v>
      </c>
      <c r="F1806" s="65">
        <f t="shared" si="2328"/>
        <v>56000</v>
      </c>
      <c r="G1806" s="64">
        <v>56000</v>
      </c>
      <c r="H1806" s="65">
        <f t="shared" si="2329"/>
        <v>56000</v>
      </c>
      <c r="I1806" s="64">
        <v>56000</v>
      </c>
      <c r="J1806" s="65">
        <f t="shared" si="2330"/>
        <v>56000</v>
      </c>
      <c r="K1806" s="64">
        <v>56000</v>
      </c>
      <c r="L1806" s="65">
        <f t="shared" si="2331"/>
        <v>56000</v>
      </c>
      <c r="M1806" s="64">
        <v>56000</v>
      </c>
      <c r="N1806" s="65">
        <f t="shared" si="2332"/>
        <v>56000</v>
      </c>
      <c r="O1806" s="64">
        <v>56000</v>
      </c>
      <c r="P1806" s="65">
        <f t="shared" si="2333"/>
        <v>56000</v>
      </c>
      <c r="Q1806" s="64">
        <v>56000</v>
      </c>
      <c r="R1806" s="65">
        <f t="shared" si="2334"/>
        <v>56000</v>
      </c>
      <c r="S1806" s="66">
        <f t="shared" si="2335"/>
        <v>56000</v>
      </c>
      <c r="T1806" s="71">
        <f t="shared" si="2336"/>
        <v>0</v>
      </c>
      <c r="U1806" s="72">
        <f t="shared" si="2337"/>
        <v>0</v>
      </c>
      <c r="V1806" s="73">
        <f t="shared" si="2338"/>
        <v>56000</v>
      </c>
      <c r="W1806" s="74">
        <f t="shared" si="2339"/>
        <v>56000</v>
      </c>
      <c r="X1806" s="79"/>
    </row>
    <row r="1807" spans="1:24" ht="16.5" customHeight="1">
      <c r="A1807" s="79"/>
      <c r="B1807" s="79" t="s">
        <v>99</v>
      </c>
      <c r="C1807" s="120" t="s">
        <v>93</v>
      </c>
      <c r="D1807" s="65">
        <f t="shared" si="2327"/>
        <v>58000</v>
      </c>
      <c r="E1807" s="64">
        <v>58000</v>
      </c>
      <c r="F1807" s="65">
        <f t="shared" si="2328"/>
        <v>58000</v>
      </c>
      <c r="G1807" s="64">
        <v>58000</v>
      </c>
      <c r="H1807" s="65">
        <f t="shared" si="2329"/>
        <v>58000</v>
      </c>
      <c r="I1807" s="64">
        <v>58000</v>
      </c>
      <c r="J1807" s="65">
        <f t="shared" si="2330"/>
        <v>58000</v>
      </c>
      <c r="K1807" s="64">
        <v>58000</v>
      </c>
      <c r="L1807" s="65">
        <f t="shared" si="2331"/>
        <v>58000</v>
      </c>
      <c r="M1807" s="64">
        <v>58000</v>
      </c>
      <c r="N1807" s="65">
        <f t="shared" si="2332"/>
        <v>58000</v>
      </c>
      <c r="O1807" s="64">
        <v>58000</v>
      </c>
      <c r="P1807" s="65">
        <f t="shared" si="2333"/>
        <v>58000</v>
      </c>
      <c r="Q1807" s="64">
        <v>58000</v>
      </c>
      <c r="R1807" s="65">
        <f t="shared" si="2334"/>
        <v>58000</v>
      </c>
      <c r="S1807" s="66">
        <f t="shared" si="2335"/>
        <v>58000</v>
      </c>
      <c r="T1807" s="71">
        <f t="shared" si="2336"/>
        <v>0</v>
      </c>
      <c r="U1807" s="72">
        <f t="shared" si="2337"/>
        <v>0</v>
      </c>
      <c r="V1807" s="73">
        <f t="shared" si="2338"/>
        <v>58000</v>
      </c>
      <c r="W1807" s="74">
        <f t="shared" si="2339"/>
        <v>58000</v>
      </c>
      <c r="X1807" s="79"/>
    </row>
    <row r="1808" spans="1:24" ht="16.5" customHeight="1">
      <c r="A1808" s="79"/>
      <c r="B1808" s="79" t="s">
        <v>100</v>
      </c>
      <c r="C1808" s="230" t="s">
        <v>93</v>
      </c>
      <c r="D1808" s="65">
        <f t="shared" si="2327"/>
        <v>46500</v>
      </c>
      <c r="E1808" s="64">
        <v>46500</v>
      </c>
      <c r="F1808" s="65">
        <f t="shared" si="2328"/>
        <v>46500</v>
      </c>
      <c r="G1808" s="64">
        <v>46500</v>
      </c>
      <c r="H1808" s="65">
        <f t="shared" si="2329"/>
        <v>46500</v>
      </c>
      <c r="I1808" s="64">
        <v>46500</v>
      </c>
      <c r="J1808" s="65">
        <f t="shared" si="2330"/>
        <v>46500</v>
      </c>
      <c r="K1808" s="64">
        <v>46500</v>
      </c>
      <c r="L1808" s="65">
        <f t="shared" si="2331"/>
        <v>46500</v>
      </c>
      <c r="M1808" s="64">
        <v>46500</v>
      </c>
      <c r="N1808" s="65">
        <f t="shared" si="2332"/>
        <v>46500</v>
      </c>
      <c r="O1808" s="64">
        <v>46500</v>
      </c>
      <c r="P1808" s="65">
        <f t="shared" si="2333"/>
        <v>46500</v>
      </c>
      <c r="Q1808" s="64">
        <v>46500</v>
      </c>
      <c r="R1808" s="65">
        <f t="shared" si="2334"/>
        <v>46500</v>
      </c>
      <c r="S1808" s="66">
        <f t="shared" si="2335"/>
        <v>46500</v>
      </c>
      <c r="T1808" s="71">
        <f t="shared" si="2336"/>
        <v>0</v>
      </c>
      <c r="U1808" s="72">
        <f t="shared" si="2337"/>
        <v>0</v>
      </c>
      <c r="V1808" s="73">
        <f t="shared" si="2338"/>
        <v>46500</v>
      </c>
      <c r="W1808" s="74">
        <f t="shared" si="2339"/>
        <v>46500</v>
      </c>
      <c r="X1808" s="80"/>
    </row>
    <row r="1809" spans="1:24" ht="16.5" customHeight="1">
      <c r="A1809" s="79">
        <v>2</v>
      </c>
      <c r="B1809" s="81" t="s">
        <v>101</v>
      </c>
      <c r="C1809" s="82"/>
      <c r="D1809" s="83"/>
      <c r="E1809" s="83"/>
      <c r="F1809" s="83"/>
      <c r="G1809" s="83"/>
      <c r="H1809" s="83"/>
      <c r="I1809" s="83"/>
      <c r="J1809" s="83"/>
      <c r="K1809" s="83"/>
      <c r="L1809" s="83"/>
      <c r="M1809" s="83"/>
      <c r="N1809" s="83"/>
      <c r="O1809" s="83"/>
      <c r="P1809" s="83"/>
      <c r="Q1809" s="83"/>
      <c r="R1809" s="83"/>
      <c r="S1809" s="83"/>
      <c r="T1809" s="84"/>
      <c r="U1809" s="85"/>
      <c r="V1809" s="86"/>
      <c r="W1809" s="87"/>
      <c r="X1809" s="88"/>
    </row>
    <row r="1810" spans="1:24" ht="16.5" customHeight="1">
      <c r="A1810" s="79"/>
      <c r="B1810" s="79" t="s">
        <v>102</v>
      </c>
      <c r="C1810" s="217" t="s">
        <v>38</v>
      </c>
      <c r="D1810" s="65">
        <f t="shared" ref="D1810:D1814" si="2340">SUM(E1695)</f>
        <v>9000</v>
      </c>
      <c r="E1810" s="64">
        <v>9000</v>
      </c>
      <c r="F1810" s="65">
        <f t="shared" ref="F1810:F1814" si="2341">SUM(G1695)</f>
        <v>9000</v>
      </c>
      <c r="G1810" s="64">
        <v>9000</v>
      </c>
      <c r="H1810" s="65">
        <f t="shared" ref="H1810:H1814" si="2342">SUM(I1695)</f>
        <v>9000</v>
      </c>
      <c r="I1810" s="64">
        <v>9000</v>
      </c>
      <c r="J1810" s="65">
        <f t="shared" ref="J1810:J1814" si="2343">SUM(K1695)</f>
        <v>9000</v>
      </c>
      <c r="K1810" s="64">
        <v>9000</v>
      </c>
      <c r="L1810" s="65">
        <f t="shared" ref="L1810:L1814" si="2344">SUM(M1695)</f>
        <v>9000</v>
      </c>
      <c r="M1810" s="64">
        <v>9000</v>
      </c>
      <c r="N1810" s="65">
        <f t="shared" ref="N1810:N1814" si="2345">SUM(O1695)</f>
        <v>9000</v>
      </c>
      <c r="O1810" s="64">
        <v>9000</v>
      </c>
      <c r="P1810" s="65">
        <f t="shared" ref="P1810:P1814" si="2346">SUM(Q1695)</f>
        <v>9000</v>
      </c>
      <c r="Q1810" s="64">
        <v>9000</v>
      </c>
      <c r="R1810" s="65">
        <f t="shared" ref="R1810:R1814" si="2347">SUM(S1695)</f>
        <v>9000</v>
      </c>
      <c r="S1810" s="66">
        <f t="shared" ref="S1810:S1814" si="2348">SUM(E1810+G1810+I1810+K1810+M1810+O1810+Q1810)/7</f>
        <v>9000</v>
      </c>
      <c r="T1810" s="67">
        <f>SUM(S1810-R1810)</f>
        <v>0</v>
      </c>
      <c r="U1810" s="68">
        <f>AVERAGE(S1810-R1810)/R1810</f>
        <v>0</v>
      </c>
      <c r="V1810" s="89">
        <f>MAX(E1810,G1810,I1810,K1810,M1810,O1810,Q1810)</f>
        <v>9000</v>
      </c>
      <c r="W1810" s="90">
        <f>MIN(E1810,G1810,I1810,K1810,M1810,O1810,Q1810)</f>
        <v>9000</v>
      </c>
      <c r="X1810" s="114"/>
    </row>
    <row r="1811" spans="1:24" ht="16.5" customHeight="1">
      <c r="A1811" s="79"/>
      <c r="B1811" s="91" t="s">
        <v>103</v>
      </c>
      <c r="C1811" s="242" t="s">
        <v>38</v>
      </c>
      <c r="D1811" s="65">
        <f t="shared" si="2340"/>
        <v>12000</v>
      </c>
      <c r="E1811" s="64">
        <v>12000</v>
      </c>
      <c r="F1811" s="65">
        <f t="shared" si="2341"/>
        <v>12000</v>
      </c>
      <c r="G1811" s="64">
        <v>12000</v>
      </c>
      <c r="H1811" s="65">
        <f t="shared" si="2342"/>
        <v>12000</v>
      </c>
      <c r="I1811" s="64">
        <v>12000</v>
      </c>
      <c r="J1811" s="65">
        <f t="shared" si="2343"/>
        <v>12000</v>
      </c>
      <c r="K1811" s="64">
        <v>12000</v>
      </c>
      <c r="L1811" s="65">
        <f t="shared" si="2344"/>
        <v>12000</v>
      </c>
      <c r="M1811" s="64">
        <v>12000</v>
      </c>
      <c r="N1811" s="65">
        <f t="shared" si="2345"/>
        <v>12000</v>
      </c>
      <c r="O1811" s="64">
        <v>12000</v>
      </c>
      <c r="P1811" s="65">
        <f t="shared" si="2346"/>
        <v>12000</v>
      </c>
      <c r="Q1811" s="64">
        <v>12000</v>
      </c>
      <c r="R1811" s="65">
        <f t="shared" si="2347"/>
        <v>12000</v>
      </c>
      <c r="S1811" s="66">
        <f t="shared" si="2348"/>
        <v>12000</v>
      </c>
      <c r="T1811" s="71">
        <f>SUM(S1811-R1811)</f>
        <v>0</v>
      </c>
      <c r="U1811" s="72">
        <f>AVERAGE(S1811-R1811)/R1811</f>
        <v>0</v>
      </c>
      <c r="V1811" s="73">
        <f>MAX(E1811,G1811,I1811,K1811,M1811,O1811,Q1811)</f>
        <v>12000</v>
      </c>
      <c r="W1811" s="73">
        <f>MIN(E1811,G1811,I1811,K1811,M1811,O1811,Q1811)</f>
        <v>12000</v>
      </c>
      <c r="X1811" s="79"/>
    </row>
    <row r="1812" spans="1:24" ht="16.5" customHeight="1">
      <c r="A1812" s="121"/>
      <c r="B1812" s="77" t="s">
        <v>104</v>
      </c>
      <c r="C1812" s="100" t="s">
        <v>38</v>
      </c>
      <c r="D1812" s="65">
        <f t="shared" si="2340"/>
        <v>6000</v>
      </c>
      <c r="E1812" s="64">
        <v>6000</v>
      </c>
      <c r="F1812" s="65">
        <f t="shared" si="2341"/>
        <v>6000</v>
      </c>
      <c r="G1812" s="64">
        <v>6000</v>
      </c>
      <c r="H1812" s="65">
        <f t="shared" si="2342"/>
        <v>6000</v>
      </c>
      <c r="I1812" s="64">
        <v>6000</v>
      </c>
      <c r="J1812" s="65">
        <f t="shared" si="2343"/>
        <v>6000</v>
      </c>
      <c r="K1812" s="64">
        <v>6000</v>
      </c>
      <c r="L1812" s="65">
        <f t="shared" si="2344"/>
        <v>6000</v>
      </c>
      <c r="M1812" s="64">
        <v>6000</v>
      </c>
      <c r="N1812" s="65">
        <f t="shared" si="2345"/>
        <v>6000</v>
      </c>
      <c r="O1812" s="64">
        <v>6000</v>
      </c>
      <c r="P1812" s="65">
        <f t="shared" si="2346"/>
        <v>6000</v>
      </c>
      <c r="Q1812" s="64">
        <v>6000</v>
      </c>
      <c r="R1812" s="65">
        <f t="shared" si="2347"/>
        <v>6000</v>
      </c>
      <c r="S1812" s="66">
        <f t="shared" si="2348"/>
        <v>6000</v>
      </c>
      <c r="T1812" s="92">
        <f>SUM(S1812-R1812)</f>
        <v>0</v>
      </c>
      <c r="U1812" s="93">
        <f>AVERAGE(S1812-R1812)/R1812</f>
        <v>0</v>
      </c>
      <c r="V1812" s="69">
        <f>MAX(E1812,G1812,I1812,K1812,M1812,O1812,Q1812)</f>
        <v>6000</v>
      </c>
      <c r="W1812" s="70">
        <f>MIN(E1812,G1812,I1812,K1812,M1812,O1812,Q1812)</f>
        <v>6000</v>
      </c>
      <c r="X1812" s="95"/>
    </row>
    <row r="1813" spans="1:24" ht="16.5" customHeight="1">
      <c r="A1813" s="79"/>
      <c r="B1813" s="91" t="s">
        <v>105</v>
      </c>
      <c r="C1813" s="242" t="s">
        <v>38</v>
      </c>
      <c r="D1813" s="65">
        <f t="shared" si="2340"/>
        <v>5000</v>
      </c>
      <c r="E1813" s="64">
        <v>5000</v>
      </c>
      <c r="F1813" s="65">
        <f t="shared" si="2341"/>
        <v>5000</v>
      </c>
      <c r="G1813" s="64">
        <v>5000</v>
      </c>
      <c r="H1813" s="65">
        <f t="shared" si="2342"/>
        <v>5000</v>
      </c>
      <c r="I1813" s="64">
        <v>5000</v>
      </c>
      <c r="J1813" s="65">
        <f t="shared" si="2343"/>
        <v>5000</v>
      </c>
      <c r="K1813" s="64">
        <v>5000</v>
      </c>
      <c r="L1813" s="65">
        <f t="shared" si="2344"/>
        <v>5000</v>
      </c>
      <c r="M1813" s="64">
        <v>5000</v>
      </c>
      <c r="N1813" s="65">
        <f t="shared" si="2345"/>
        <v>5000</v>
      </c>
      <c r="O1813" s="64">
        <v>5000</v>
      </c>
      <c r="P1813" s="65">
        <f t="shared" si="2346"/>
        <v>5000</v>
      </c>
      <c r="Q1813" s="64">
        <v>5000</v>
      </c>
      <c r="R1813" s="65">
        <f t="shared" si="2347"/>
        <v>5000</v>
      </c>
      <c r="S1813" s="66">
        <f t="shared" si="2348"/>
        <v>5000</v>
      </c>
      <c r="T1813" s="71">
        <f>SUM(S1813-R1813)</f>
        <v>0</v>
      </c>
      <c r="U1813" s="72">
        <f>AVERAGE(S1813-R1813)/R1813</f>
        <v>0</v>
      </c>
      <c r="V1813" s="73">
        <f>MAX(E1813,G1813,I1813,K1813,M1813,O1813,Q1813)</f>
        <v>5000</v>
      </c>
      <c r="W1813" s="73">
        <f>MIN(E1813,G1813,I1813,K1813,M1813,O1813,Q1813)</f>
        <v>5000</v>
      </c>
      <c r="X1813" s="79"/>
    </row>
    <row r="1814" spans="1:24" ht="16.5" customHeight="1">
      <c r="A1814" s="79"/>
      <c r="B1814" s="91" t="s">
        <v>106</v>
      </c>
      <c r="C1814" s="242" t="s">
        <v>38</v>
      </c>
      <c r="D1814" s="65">
        <f t="shared" si="2340"/>
        <v>5000</v>
      </c>
      <c r="E1814" s="64">
        <v>5000</v>
      </c>
      <c r="F1814" s="65">
        <f t="shared" si="2341"/>
        <v>5000</v>
      </c>
      <c r="G1814" s="64">
        <v>5000</v>
      </c>
      <c r="H1814" s="65">
        <f t="shared" si="2342"/>
        <v>5000</v>
      </c>
      <c r="I1814" s="64">
        <v>5000</v>
      </c>
      <c r="J1814" s="65">
        <f t="shared" si="2343"/>
        <v>5000</v>
      </c>
      <c r="K1814" s="64">
        <v>5000</v>
      </c>
      <c r="L1814" s="65">
        <f t="shared" si="2344"/>
        <v>5000</v>
      </c>
      <c r="M1814" s="64">
        <v>5000</v>
      </c>
      <c r="N1814" s="65">
        <f t="shared" si="2345"/>
        <v>5000</v>
      </c>
      <c r="O1814" s="64">
        <v>5000</v>
      </c>
      <c r="P1814" s="65">
        <f t="shared" si="2346"/>
        <v>5000</v>
      </c>
      <c r="Q1814" s="64">
        <v>5000</v>
      </c>
      <c r="R1814" s="65">
        <f t="shared" si="2347"/>
        <v>5000</v>
      </c>
      <c r="S1814" s="66">
        <f t="shared" si="2348"/>
        <v>5000</v>
      </c>
      <c r="T1814" s="71">
        <f>SUM(S1814-R1814)</f>
        <v>0</v>
      </c>
      <c r="U1814" s="72">
        <f>AVERAGE(S1814-R1814)/R1814</f>
        <v>0</v>
      </c>
      <c r="V1814" s="73">
        <f>MAX(E1814,G1814,I1814,K1814,M1814,O1814,Q1814)</f>
        <v>5000</v>
      </c>
      <c r="W1814" s="74">
        <f>MIN(E1814,G1814,I1814,K1814,M1814,O1814,Q1814)</f>
        <v>5000</v>
      </c>
      <c r="X1814" s="79"/>
    </row>
    <row r="1815" spans="1:24" ht="16.5" customHeight="1">
      <c r="A1815" s="79">
        <v>3</v>
      </c>
      <c r="B1815" s="81" t="s">
        <v>107</v>
      </c>
      <c r="C1815" s="82"/>
      <c r="D1815" s="83"/>
      <c r="E1815" s="83"/>
      <c r="F1815" s="83"/>
      <c r="G1815" s="83"/>
      <c r="H1815" s="83"/>
      <c r="I1815" s="83"/>
      <c r="J1815" s="83"/>
      <c r="K1815" s="83"/>
      <c r="L1815" s="83"/>
      <c r="M1815" s="83"/>
      <c r="N1815" s="83"/>
      <c r="O1815" s="83"/>
      <c r="P1815" s="83"/>
      <c r="Q1815" s="83"/>
      <c r="R1815" s="83"/>
      <c r="S1815" s="83"/>
      <c r="T1815" s="84"/>
      <c r="U1815" s="85"/>
      <c r="V1815" s="86"/>
      <c r="W1815" s="87"/>
      <c r="X1815" s="79"/>
    </row>
    <row r="1816" spans="1:24" ht="16.5" customHeight="1">
      <c r="A1816" s="79"/>
      <c r="B1816" s="79" t="s">
        <v>108</v>
      </c>
      <c r="C1816" s="82"/>
      <c r="D1816" s="83"/>
      <c r="E1816" s="83"/>
      <c r="F1816" s="83"/>
      <c r="G1816" s="83"/>
      <c r="H1816" s="83"/>
      <c r="I1816" s="83"/>
      <c r="J1816" s="83"/>
      <c r="K1816" s="83"/>
      <c r="L1816" s="83"/>
      <c r="M1816" s="83"/>
      <c r="N1816" s="83"/>
      <c r="O1816" s="83"/>
      <c r="P1816" s="83"/>
      <c r="Q1816" s="83"/>
      <c r="R1816" s="83"/>
      <c r="S1816" s="83"/>
      <c r="T1816" s="92"/>
      <c r="U1816" s="94"/>
      <c r="V1816" s="69"/>
      <c r="W1816" s="70"/>
      <c r="X1816" s="95"/>
    </row>
    <row r="1817" spans="1:24" ht="16.5" customHeight="1">
      <c r="A1817" s="79"/>
      <c r="B1817" s="91" t="s">
        <v>109</v>
      </c>
      <c r="C1817" s="242" t="s">
        <v>110</v>
      </c>
      <c r="D1817" s="65">
        <f t="shared" ref="D1817:D1818" si="2349">SUM(E1702)</f>
        <v>46000</v>
      </c>
      <c r="E1817" s="64">
        <v>46000</v>
      </c>
      <c r="F1817" s="65">
        <f t="shared" ref="F1817:F1818" si="2350">SUM(G1702)</f>
        <v>46000</v>
      </c>
      <c r="G1817" s="64">
        <v>46000</v>
      </c>
      <c r="H1817" s="65">
        <f t="shared" ref="H1817:H1818" si="2351">SUM(I1702)</f>
        <v>47500</v>
      </c>
      <c r="I1817" s="64">
        <v>47500</v>
      </c>
      <c r="J1817" s="65">
        <f t="shared" ref="J1817:J1818" si="2352">SUM(K1702)</f>
        <v>46000</v>
      </c>
      <c r="K1817" s="64">
        <v>46000</v>
      </c>
      <c r="L1817" s="65">
        <f t="shared" ref="L1817:L1818" si="2353">SUM(M1702)</f>
        <v>47500</v>
      </c>
      <c r="M1817" s="64">
        <v>47500</v>
      </c>
      <c r="N1817" s="65">
        <f t="shared" ref="N1817:N1818" si="2354">SUM(O1702)</f>
        <v>46000</v>
      </c>
      <c r="O1817" s="64">
        <v>46000</v>
      </c>
      <c r="P1817" s="65">
        <f t="shared" ref="P1817:P1818" si="2355">SUM(Q1702)</f>
        <v>47500</v>
      </c>
      <c r="Q1817" s="64">
        <v>47500</v>
      </c>
      <c r="R1817" s="65">
        <f t="shared" ref="R1817:R1818" si="2356">SUM(S1702)</f>
        <v>46642.857142857145</v>
      </c>
      <c r="S1817" s="66">
        <f t="shared" ref="S1817:S1818" si="2357">SUM(E1817+G1817+I1817+K1817+M1817+O1817+Q1817)/7</f>
        <v>46642.857142857145</v>
      </c>
      <c r="T1817" s="71">
        <f>SUM(S1817-R1817)</f>
        <v>0</v>
      </c>
      <c r="U1817" s="72">
        <f>AVERAGE(S1817-R1817)/R1817</f>
        <v>0</v>
      </c>
      <c r="V1817" s="73">
        <f>MAX(E1817,G1817,I1817,K1817,M1817,O1817,Q1817)</f>
        <v>47500</v>
      </c>
      <c r="W1817" s="73">
        <f>MIN(E1817,G1817,I1817,K1817,M1817,O1817,Q1817)</f>
        <v>46000</v>
      </c>
      <c r="X1817" s="79"/>
    </row>
    <row r="1818" spans="1:24" ht="16.5" customHeight="1">
      <c r="A1818" s="79"/>
      <c r="B1818" s="91" t="s">
        <v>111</v>
      </c>
      <c r="C1818" s="242" t="s">
        <v>110</v>
      </c>
      <c r="D1818" s="65">
        <f t="shared" si="2349"/>
        <v>75000</v>
      </c>
      <c r="E1818" s="64">
        <v>75000</v>
      </c>
      <c r="F1818" s="65">
        <f t="shared" si="2350"/>
        <v>75000</v>
      </c>
      <c r="G1818" s="64">
        <v>75000</v>
      </c>
      <c r="H1818" s="65">
        <f t="shared" si="2351"/>
        <v>75000</v>
      </c>
      <c r="I1818" s="64">
        <v>75000</v>
      </c>
      <c r="J1818" s="65">
        <f t="shared" si="2352"/>
        <v>75000</v>
      </c>
      <c r="K1818" s="64">
        <v>75000</v>
      </c>
      <c r="L1818" s="65">
        <f t="shared" si="2353"/>
        <v>75000</v>
      </c>
      <c r="M1818" s="64">
        <v>75000</v>
      </c>
      <c r="N1818" s="65">
        <f t="shared" si="2354"/>
        <v>75000</v>
      </c>
      <c r="O1818" s="64">
        <v>75000</v>
      </c>
      <c r="P1818" s="65">
        <f t="shared" si="2355"/>
        <v>75000</v>
      </c>
      <c r="Q1818" s="64">
        <v>75000</v>
      </c>
      <c r="R1818" s="65">
        <f t="shared" si="2356"/>
        <v>75000</v>
      </c>
      <c r="S1818" s="66">
        <f t="shared" si="2357"/>
        <v>75000</v>
      </c>
      <c r="T1818" s="71">
        <f>SUM(S1818-R1818)</f>
        <v>0</v>
      </c>
      <c r="U1818" s="72">
        <f>AVERAGE(S1818-R1818)/R1818</f>
        <v>0</v>
      </c>
      <c r="V1818" s="73">
        <f>MAX(E1818,G1818,I1818,K1818,M1818,O1818,Q1818)</f>
        <v>75000</v>
      </c>
      <c r="W1818" s="73">
        <f>MIN(E1818,G1818,I1818,K1818,M1818,O1818,Q1818)</f>
        <v>75000</v>
      </c>
      <c r="X1818" s="79"/>
    </row>
    <row r="1819" spans="1:24" ht="16.5" customHeight="1">
      <c r="A1819" s="79"/>
      <c r="B1819" s="79" t="s">
        <v>112</v>
      </c>
      <c r="C1819" s="82"/>
      <c r="D1819" s="83"/>
      <c r="E1819" s="83"/>
      <c r="F1819" s="83"/>
      <c r="G1819" s="83"/>
      <c r="H1819" s="83"/>
      <c r="I1819" s="83"/>
      <c r="J1819" s="83"/>
      <c r="K1819" s="83"/>
      <c r="L1819" s="83"/>
      <c r="M1819" s="83"/>
      <c r="N1819" s="83"/>
      <c r="O1819" s="83"/>
      <c r="P1819" s="83"/>
      <c r="Q1819" s="83"/>
      <c r="R1819" s="83"/>
      <c r="S1819" s="83"/>
      <c r="T1819" s="71"/>
      <c r="U1819" s="72"/>
      <c r="V1819" s="73"/>
      <c r="W1819" s="73"/>
      <c r="X1819" s="79"/>
    </row>
    <row r="1820" spans="1:24" ht="16.5" customHeight="1">
      <c r="A1820" s="79"/>
      <c r="B1820" s="91" t="s">
        <v>109</v>
      </c>
      <c r="C1820" s="242" t="s">
        <v>110</v>
      </c>
      <c r="D1820" s="65">
        <f t="shared" ref="D1820:D1821" si="2358">SUM(E1705)</f>
        <v>28000</v>
      </c>
      <c r="E1820" s="64">
        <v>28000</v>
      </c>
      <c r="F1820" s="65">
        <f t="shared" ref="F1820:F1821" si="2359">SUM(G1705)</f>
        <v>30000</v>
      </c>
      <c r="G1820" s="64">
        <v>30000</v>
      </c>
      <c r="H1820" s="65">
        <f t="shared" ref="H1820:H1821" si="2360">SUM(I1705)</f>
        <v>37500</v>
      </c>
      <c r="I1820" s="64">
        <v>37500</v>
      </c>
      <c r="J1820" s="65">
        <f t="shared" ref="J1820:J1821" si="2361">SUM(K1705)</f>
        <v>30000</v>
      </c>
      <c r="K1820" s="64">
        <v>30000</v>
      </c>
      <c r="L1820" s="65">
        <f t="shared" ref="L1820:L1821" si="2362">SUM(M1705)</f>
        <v>37500</v>
      </c>
      <c r="M1820" s="64">
        <v>37500</v>
      </c>
      <c r="N1820" s="65">
        <f t="shared" ref="N1820:N1821" si="2363">SUM(O1705)</f>
        <v>30000</v>
      </c>
      <c r="O1820" s="64">
        <v>30000</v>
      </c>
      <c r="P1820" s="65">
        <f t="shared" ref="P1820:P1821" si="2364">SUM(Q1705)</f>
        <v>37500</v>
      </c>
      <c r="Q1820" s="64">
        <v>37500</v>
      </c>
      <c r="R1820" s="65">
        <f t="shared" ref="R1820:R1821" si="2365">SUM(S1705)</f>
        <v>32928.571428571428</v>
      </c>
      <c r="S1820" s="66">
        <f t="shared" ref="S1820:S1821" si="2366">SUM(E1820+G1820+I1820+K1820+M1820+O1820+Q1820)/7</f>
        <v>32928.571428571428</v>
      </c>
      <c r="T1820" s="71">
        <f>SUM(S1820-R1820)</f>
        <v>0</v>
      </c>
      <c r="U1820" s="72">
        <f>AVERAGE(S1820-R1820)/R1820</f>
        <v>0</v>
      </c>
      <c r="V1820" s="73">
        <f>MAX(E1820,G1820,I1820,K1820,M1820,O1820,Q1820)</f>
        <v>37500</v>
      </c>
      <c r="W1820" s="73">
        <f>MIN(E1820,G1820,I1820,K1820,M1820,O1820,Q1820)</f>
        <v>28000</v>
      </c>
      <c r="X1820" s="79"/>
    </row>
    <row r="1821" spans="1:24" ht="16.5" customHeight="1">
      <c r="A1821" s="79"/>
      <c r="B1821" s="91" t="s">
        <v>111</v>
      </c>
      <c r="C1821" s="242" t="s">
        <v>110</v>
      </c>
      <c r="D1821" s="65">
        <f t="shared" si="2358"/>
        <v>38000</v>
      </c>
      <c r="E1821" s="64">
        <v>38000</v>
      </c>
      <c r="F1821" s="65">
        <f t="shared" si="2359"/>
        <v>38000</v>
      </c>
      <c r="G1821" s="64">
        <v>38000</v>
      </c>
      <c r="H1821" s="65">
        <f t="shared" si="2360"/>
        <v>55000</v>
      </c>
      <c r="I1821" s="64">
        <v>55000</v>
      </c>
      <c r="J1821" s="65">
        <f t="shared" si="2361"/>
        <v>38000</v>
      </c>
      <c r="K1821" s="64">
        <v>38000</v>
      </c>
      <c r="L1821" s="65">
        <f t="shared" si="2362"/>
        <v>55000</v>
      </c>
      <c r="M1821" s="64">
        <v>55000</v>
      </c>
      <c r="N1821" s="65">
        <f t="shared" si="2363"/>
        <v>38000</v>
      </c>
      <c r="O1821" s="64">
        <v>38000</v>
      </c>
      <c r="P1821" s="65">
        <f t="shared" si="2364"/>
        <v>55000</v>
      </c>
      <c r="Q1821" s="64">
        <v>55000</v>
      </c>
      <c r="R1821" s="65">
        <f t="shared" si="2365"/>
        <v>45285.714285714283</v>
      </c>
      <c r="S1821" s="66">
        <f t="shared" si="2366"/>
        <v>45285.714285714283</v>
      </c>
      <c r="T1821" s="71">
        <f>SUM(S1821-R1821)</f>
        <v>0</v>
      </c>
      <c r="U1821" s="72">
        <f>AVERAGE(S1821-R1821)/R1821</f>
        <v>0</v>
      </c>
      <c r="V1821" s="73">
        <f>MAX(E1821,G1821,I1821,K1821,M1821,O1821,Q1821)</f>
        <v>55000</v>
      </c>
      <c r="W1821" s="73">
        <f>MIN(E1821,G1821,I1821,K1821,M1821,O1821,Q1821)</f>
        <v>38000</v>
      </c>
      <c r="X1821" s="80"/>
    </row>
    <row r="1822" spans="1:24" ht="16.5" customHeight="1">
      <c r="A1822" s="79">
        <v>4</v>
      </c>
      <c r="B1822" s="81" t="s">
        <v>113</v>
      </c>
      <c r="C1822" s="82"/>
      <c r="D1822" s="83"/>
      <c r="E1822" s="83"/>
      <c r="F1822" s="83"/>
      <c r="G1822" s="83"/>
      <c r="H1822" s="83"/>
      <c r="I1822" s="83"/>
      <c r="J1822" s="83"/>
      <c r="K1822" s="83"/>
      <c r="L1822" s="83"/>
      <c r="M1822" s="83"/>
      <c r="N1822" s="83"/>
      <c r="O1822" s="83"/>
      <c r="P1822" s="83"/>
      <c r="Q1822" s="83"/>
      <c r="R1822" s="83"/>
      <c r="S1822" s="83"/>
      <c r="T1822" s="71"/>
      <c r="U1822" s="72"/>
      <c r="V1822" s="73"/>
      <c r="W1822" s="73"/>
      <c r="X1822" s="88"/>
    </row>
    <row r="1823" spans="1:24" ht="16.5" customHeight="1">
      <c r="A1823" s="79"/>
      <c r="B1823" s="79" t="s">
        <v>114</v>
      </c>
      <c r="C1823" s="217" t="s">
        <v>115</v>
      </c>
      <c r="D1823" s="65">
        <f t="shared" ref="D1823:D1826" si="2367">SUM(E1708)</f>
        <v>22000</v>
      </c>
      <c r="E1823" s="64">
        <v>22000</v>
      </c>
      <c r="F1823" s="65">
        <f t="shared" ref="F1823:F1826" si="2368">SUM(G1708)</f>
        <v>20000</v>
      </c>
      <c r="G1823" s="64">
        <v>20000</v>
      </c>
      <c r="H1823" s="65">
        <f t="shared" ref="H1823:H1826" si="2369">SUM(I1708)</f>
        <v>21000</v>
      </c>
      <c r="I1823" s="64">
        <v>21000</v>
      </c>
      <c r="J1823" s="65">
        <f t="shared" ref="J1823:J1826" si="2370">SUM(K1708)</f>
        <v>20000</v>
      </c>
      <c r="K1823" s="64">
        <v>20000</v>
      </c>
      <c r="L1823" s="65">
        <f t="shared" ref="L1823:L1826" si="2371">SUM(M1708)</f>
        <v>21000</v>
      </c>
      <c r="M1823" s="64">
        <v>21000</v>
      </c>
      <c r="N1823" s="65">
        <f t="shared" ref="N1823:N1826" si="2372">SUM(O1708)</f>
        <v>20000</v>
      </c>
      <c r="O1823" s="64">
        <v>20000</v>
      </c>
      <c r="P1823" s="65">
        <f t="shared" ref="P1823:P1826" si="2373">SUM(Q1708)</f>
        <v>21000</v>
      </c>
      <c r="Q1823" s="64">
        <v>21000</v>
      </c>
      <c r="R1823" s="65">
        <f t="shared" ref="R1823:R1826" si="2374">SUM(S1708)</f>
        <v>20714.285714285714</v>
      </c>
      <c r="S1823" s="66">
        <f t="shared" ref="S1823:S1826" si="2375">SUM(E1823+G1823+I1823+K1823+M1823+O1823+Q1823)/7</f>
        <v>20714.285714285714</v>
      </c>
      <c r="T1823" s="71">
        <f>SUM(S1823-R1823)</f>
        <v>0</v>
      </c>
      <c r="U1823" s="72">
        <f>AVERAGE(S1823-R1823)/R1823</f>
        <v>0</v>
      </c>
      <c r="V1823" s="73">
        <f>MAX(E1823,G1823,I1823,K1823,M1823,O1823,Q1823)</f>
        <v>22000</v>
      </c>
      <c r="W1823" s="73">
        <f>MIN(E1823,G1823,I1823,K1823,M1823,O1823,Q1823)</f>
        <v>20000</v>
      </c>
      <c r="X1823" s="95"/>
    </row>
    <row r="1824" spans="1:24" ht="16.5" customHeight="1">
      <c r="A1824" s="79"/>
      <c r="B1824" s="91" t="s">
        <v>116</v>
      </c>
      <c r="C1824" s="217" t="s">
        <v>115</v>
      </c>
      <c r="D1824" s="65">
        <f t="shared" si="2367"/>
        <v>36000</v>
      </c>
      <c r="E1824" s="64">
        <v>36000</v>
      </c>
      <c r="F1824" s="65">
        <f t="shared" si="2368"/>
        <v>31000</v>
      </c>
      <c r="G1824" s="64">
        <v>31000</v>
      </c>
      <c r="H1824" s="65">
        <f t="shared" si="2369"/>
        <v>36500</v>
      </c>
      <c r="I1824" s="64">
        <v>36500</v>
      </c>
      <c r="J1824" s="65">
        <f t="shared" si="2370"/>
        <v>31000</v>
      </c>
      <c r="K1824" s="64">
        <v>31000</v>
      </c>
      <c r="L1824" s="65">
        <f t="shared" si="2371"/>
        <v>36500</v>
      </c>
      <c r="M1824" s="64">
        <v>36500</v>
      </c>
      <c r="N1824" s="65">
        <f t="shared" si="2372"/>
        <v>31000</v>
      </c>
      <c r="O1824" s="64">
        <v>31000</v>
      </c>
      <c r="P1824" s="65">
        <f t="shared" si="2373"/>
        <v>36500</v>
      </c>
      <c r="Q1824" s="64">
        <v>36500</v>
      </c>
      <c r="R1824" s="65">
        <f t="shared" si="2374"/>
        <v>34071.428571428572</v>
      </c>
      <c r="S1824" s="66">
        <f t="shared" si="2375"/>
        <v>34071.428571428572</v>
      </c>
      <c r="T1824" s="71">
        <f>SUM(S1824-R1824)</f>
        <v>0</v>
      </c>
      <c r="U1824" s="72">
        <f>AVERAGE(S1824-R1824)/R1824</f>
        <v>0</v>
      </c>
      <c r="V1824" s="73">
        <f>MAX(E1824,G1824,I1824,K1824,M1824,O1824,Q1824)</f>
        <v>36500</v>
      </c>
      <c r="W1824" s="73">
        <f>MIN(E1824,G1824,I1824,K1824,M1824,O1824,Q1824)</f>
        <v>31000</v>
      </c>
      <c r="X1824" s="79"/>
    </row>
    <row r="1825" spans="1:24" ht="16.5" customHeight="1">
      <c r="A1825" s="79"/>
      <c r="B1825" s="79" t="s">
        <v>117</v>
      </c>
      <c r="C1825" s="217" t="s">
        <v>115</v>
      </c>
      <c r="D1825" s="65">
        <f t="shared" si="2367"/>
        <v>55000</v>
      </c>
      <c r="E1825" s="64">
        <v>55000</v>
      </c>
      <c r="F1825" s="65">
        <f t="shared" si="2368"/>
        <v>50000</v>
      </c>
      <c r="G1825" s="64">
        <v>50000</v>
      </c>
      <c r="H1825" s="65">
        <f t="shared" si="2369"/>
        <v>56500</v>
      </c>
      <c r="I1825" s="64">
        <v>56500</v>
      </c>
      <c r="J1825" s="65">
        <f t="shared" si="2370"/>
        <v>50000</v>
      </c>
      <c r="K1825" s="64">
        <v>50000</v>
      </c>
      <c r="L1825" s="65">
        <f t="shared" si="2371"/>
        <v>56500</v>
      </c>
      <c r="M1825" s="64">
        <v>56500</v>
      </c>
      <c r="N1825" s="65">
        <f t="shared" si="2372"/>
        <v>50000</v>
      </c>
      <c r="O1825" s="64">
        <v>50000</v>
      </c>
      <c r="P1825" s="65">
        <f t="shared" si="2373"/>
        <v>56500</v>
      </c>
      <c r="Q1825" s="64">
        <v>56500</v>
      </c>
      <c r="R1825" s="65">
        <f t="shared" si="2374"/>
        <v>53500</v>
      </c>
      <c r="S1825" s="66">
        <f t="shared" si="2375"/>
        <v>53500</v>
      </c>
      <c r="T1825" s="71">
        <f>SUM(S1825-R1825)</f>
        <v>0</v>
      </c>
      <c r="U1825" s="72">
        <f>AVERAGE(S1825-R1825)/R1825</f>
        <v>0</v>
      </c>
      <c r="V1825" s="73">
        <f>MAX(E1825,G1825,I1825,K1825,M1825,O1825,Q1825)</f>
        <v>56500</v>
      </c>
      <c r="W1825" s="73">
        <f>MIN(E1825,G1825,I1825,K1825,M1825,O1825,Q1825)</f>
        <v>50000</v>
      </c>
      <c r="X1825" s="79"/>
    </row>
    <row r="1826" spans="1:24" ht="16.5" customHeight="1">
      <c r="A1826" s="79"/>
      <c r="B1826" s="79" t="s">
        <v>118</v>
      </c>
      <c r="C1826" s="237" t="s">
        <v>115</v>
      </c>
      <c r="D1826" s="65">
        <f t="shared" si="2367"/>
        <v>87000</v>
      </c>
      <c r="E1826" s="64">
        <v>87000</v>
      </c>
      <c r="F1826" s="65">
        <f t="shared" si="2368"/>
        <v>66000</v>
      </c>
      <c r="G1826" s="64">
        <v>66000</v>
      </c>
      <c r="H1826" s="65">
        <f t="shared" si="2369"/>
        <v>81000</v>
      </c>
      <c r="I1826" s="64">
        <v>81000</v>
      </c>
      <c r="J1826" s="65">
        <f t="shared" si="2370"/>
        <v>66000</v>
      </c>
      <c r="K1826" s="64">
        <v>66000</v>
      </c>
      <c r="L1826" s="65">
        <f t="shared" si="2371"/>
        <v>81000</v>
      </c>
      <c r="M1826" s="64">
        <v>81000</v>
      </c>
      <c r="N1826" s="65">
        <f t="shared" si="2372"/>
        <v>66000</v>
      </c>
      <c r="O1826" s="64">
        <v>66000</v>
      </c>
      <c r="P1826" s="65">
        <f t="shared" si="2373"/>
        <v>81000</v>
      </c>
      <c r="Q1826" s="64">
        <v>81000</v>
      </c>
      <c r="R1826" s="65">
        <f t="shared" si="2374"/>
        <v>75428.571428571435</v>
      </c>
      <c r="S1826" s="66">
        <f t="shared" si="2375"/>
        <v>75428.571428571435</v>
      </c>
      <c r="T1826" s="71">
        <f>SUM(S1826-R1826)</f>
        <v>0</v>
      </c>
      <c r="U1826" s="72"/>
      <c r="V1826" s="73">
        <f>MAX(E1826,G1826,I1826,K1826,M1826,O1826,Q1826)</f>
        <v>87000</v>
      </c>
      <c r="W1826" s="73">
        <f>MIN(E1826,G1826,I1826,K1826,M1826,O1826,Q1826)</f>
        <v>66000</v>
      </c>
      <c r="X1826" s="80"/>
    </row>
    <row r="1827" spans="1:24" ht="16.5" customHeight="1">
      <c r="A1827" s="79">
        <v>5</v>
      </c>
      <c r="B1827" s="81" t="s">
        <v>119</v>
      </c>
      <c r="C1827" s="82"/>
      <c r="D1827" s="83"/>
      <c r="E1827" s="83"/>
      <c r="F1827" s="83"/>
      <c r="G1827" s="83"/>
      <c r="H1827" s="83"/>
      <c r="I1827" s="83"/>
      <c r="J1827" s="83"/>
      <c r="K1827" s="83"/>
      <c r="L1827" s="83"/>
      <c r="M1827" s="83"/>
      <c r="N1827" s="83"/>
      <c r="O1827" s="83"/>
      <c r="P1827" s="83"/>
      <c r="Q1827" s="83"/>
      <c r="R1827" s="83"/>
      <c r="S1827" s="96"/>
      <c r="T1827" s="84"/>
      <c r="U1827" s="85"/>
      <c r="V1827" s="86"/>
      <c r="W1827" s="87"/>
      <c r="X1827" s="88"/>
    </row>
    <row r="1828" spans="1:24" ht="16.5" customHeight="1">
      <c r="A1828" s="79"/>
      <c r="B1828" s="79" t="s">
        <v>120</v>
      </c>
      <c r="C1828" s="82"/>
      <c r="D1828" s="83"/>
      <c r="E1828" s="83"/>
      <c r="F1828" s="83"/>
      <c r="G1828" s="83"/>
      <c r="H1828" s="83"/>
      <c r="I1828" s="83"/>
      <c r="J1828" s="83"/>
      <c r="K1828" s="83"/>
      <c r="L1828" s="83"/>
      <c r="M1828" s="83"/>
      <c r="N1828" s="83"/>
      <c r="O1828" s="83"/>
      <c r="P1828" s="83"/>
      <c r="Q1828" s="83"/>
      <c r="R1828" s="83"/>
      <c r="S1828" s="96"/>
      <c r="T1828" s="95"/>
      <c r="U1828" s="95"/>
      <c r="V1828" s="95"/>
      <c r="W1828" s="95"/>
      <c r="X1828" s="95"/>
    </row>
    <row r="1829" spans="1:24" ht="16.5" customHeight="1">
      <c r="A1829" s="79"/>
      <c r="B1829" s="95" t="s">
        <v>121</v>
      </c>
      <c r="C1829" s="237" t="s">
        <v>115</v>
      </c>
      <c r="D1829" s="65">
        <f t="shared" ref="D1829:D1833" si="2376">SUM(E1714)</f>
        <v>25000</v>
      </c>
      <c r="E1829" s="64">
        <v>25000</v>
      </c>
      <c r="F1829" s="65">
        <f t="shared" ref="F1829:F1833" si="2377">SUM(G1714)</f>
        <v>27000</v>
      </c>
      <c r="G1829" s="64">
        <v>27000</v>
      </c>
      <c r="H1829" s="65">
        <f t="shared" ref="H1829:H1833" si="2378">SUM(I1714)</f>
        <v>34000</v>
      </c>
      <c r="I1829" s="64">
        <v>34000</v>
      </c>
      <c r="J1829" s="65">
        <f t="shared" ref="J1829:J1833" si="2379">SUM(K1714)</f>
        <v>27000</v>
      </c>
      <c r="K1829" s="64">
        <v>27000</v>
      </c>
      <c r="L1829" s="65">
        <f t="shared" ref="L1829:L1833" si="2380">SUM(M1714)</f>
        <v>34000</v>
      </c>
      <c r="M1829" s="64">
        <v>34000</v>
      </c>
      <c r="N1829" s="65">
        <f t="shared" ref="N1829:N1833" si="2381">SUM(O1714)</f>
        <v>27000</v>
      </c>
      <c r="O1829" s="64">
        <v>27000</v>
      </c>
      <c r="P1829" s="65">
        <f t="shared" ref="P1829:P1833" si="2382">SUM(Q1714)</f>
        <v>34000</v>
      </c>
      <c r="Q1829" s="64">
        <v>34000</v>
      </c>
      <c r="R1829" s="65">
        <f t="shared" ref="R1829:R1833" si="2383">SUM(S1714)</f>
        <v>29714.285714285714</v>
      </c>
      <c r="S1829" s="65">
        <f t="shared" ref="S1829:S1833" si="2384">SUM(E1829+G1829+I1829+K1829+M1829+O1829+Q1829)/7</f>
        <v>29714.285714285714</v>
      </c>
      <c r="T1829" s="71">
        <f>SUM(S1829-R1829)</f>
        <v>0</v>
      </c>
      <c r="U1829" s="72">
        <f>AVERAGE(S1829-R1829)/R1829</f>
        <v>0</v>
      </c>
      <c r="V1829" s="73">
        <f>MAX(E1829,G1829,I1829,K1829,M1829,O1829,Q1829)</f>
        <v>34000</v>
      </c>
      <c r="W1829" s="73">
        <f>MIN(E1829,G1829,I1829,K1829,M1829,O1829,Q1829)</f>
        <v>25000</v>
      </c>
      <c r="X1829" s="79"/>
    </row>
    <row r="1830" spans="1:24" ht="16.5" customHeight="1">
      <c r="A1830" s="79"/>
      <c r="B1830" s="95" t="s">
        <v>122</v>
      </c>
      <c r="C1830" s="237" t="s">
        <v>115</v>
      </c>
      <c r="D1830" s="65">
        <f t="shared" si="2376"/>
        <v>25000</v>
      </c>
      <c r="E1830" s="64">
        <v>25000</v>
      </c>
      <c r="F1830" s="65">
        <f t="shared" si="2377"/>
        <v>50000</v>
      </c>
      <c r="G1830" s="64">
        <v>50000</v>
      </c>
      <c r="H1830" s="65">
        <f t="shared" si="2378"/>
        <v>27500</v>
      </c>
      <c r="I1830" s="64">
        <v>27500</v>
      </c>
      <c r="J1830" s="65">
        <f t="shared" si="2379"/>
        <v>50000</v>
      </c>
      <c r="K1830" s="64">
        <v>50000</v>
      </c>
      <c r="L1830" s="65">
        <f t="shared" si="2380"/>
        <v>27500</v>
      </c>
      <c r="M1830" s="64">
        <v>27500</v>
      </c>
      <c r="N1830" s="65">
        <f t="shared" si="2381"/>
        <v>50000</v>
      </c>
      <c r="O1830" s="64">
        <v>50000</v>
      </c>
      <c r="P1830" s="65">
        <f t="shared" si="2382"/>
        <v>27500</v>
      </c>
      <c r="Q1830" s="64">
        <v>27500</v>
      </c>
      <c r="R1830" s="65">
        <f t="shared" si="2383"/>
        <v>36785.714285714283</v>
      </c>
      <c r="S1830" s="65">
        <f t="shared" si="2384"/>
        <v>36785.714285714283</v>
      </c>
      <c r="T1830" s="71">
        <f>SUM(S1830-R1830)</f>
        <v>0</v>
      </c>
      <c r="U1830" s="72">
        <f>AVERAGE(S1830-R1830)/R1830</f>
        <v>0</v>
      </c>
      <c r="V1830" s="73">
        <f>MAX(E1830,G1830,I1830,K1830,M1830,O1830,Q1830)</f>
        <v>50000</v>
      </c>
      <c r="W1830" s="73">
        <f>MIN(E1830,G1830,I1830,K1830,M1830,O1830,Q1830)</f>
        <v>25000</v>
      </c>
      <c r="X1830" s="79"/>
    </row>
    <row r="1831" spans="1:24" ht="16.5" customHeight="1">
      <c r="A1831" s="79"/>
      <c r="B1831" s="95" t="s">
        <v>123</v>
      </c>
      <c r="C1831" s="237" t="s">
        <v>115</v>
      </c>
      <c r="D1831" s="65">
        <f t="shared" si="2376"/>
        <v>70000</v>
      </c>
      <c r="E1831" s="64">
        <v>70000</v>
      </c>
      <c r="F1831" s="65">
        <f t="shared" si="2377"/>
        <v>65000</v>
      </c>
      <c r="G1831" s="64">
        <v>65000</v>
      </c>
      <c r="H1831" s="65">
        <f t="shared" si="2378"/>
        <v>65000</v>
      </c>
      <c r="I1831" s="64">
        <v>65000</v>
      </c>
      <c r="J1831" s="65">
        <f t="shared" si="2379"/>
        <v>65000</v>
      </c>
      <c r="K1831" s="64">
        <v>65000</v>
      </c>
      <c r="L1831" s="65">
        <f t="shared" si="2380"/>
        <v>65000</v>
      </c>
      <c r="M1831" s="64">
        <v>65000</v>
      </c>
      <c r="N1831" s="65">
        <f t="shared" si="2381"/>
        <v>65000</v>
      </c>
      <c r="O1831" s="64">
        <v>65000</v>
      </c>
      <c r="P1831" s="65">
        <f t="shared" si="2382"/>
        <v>65000</v>
      </c>
      <c r="Q1831" s="64">
        <v>65000</v>
      </c>
      <c r="R1831" s="65">
        <f t="shared" si="2383"/>
        <v>65714.28571428571</v>
      </c>
      <c r="S1831" s="65">
        <f t="shared" si="2384"/>
        <v>65714.28571428571</v>
      </c>
      <c r="T1831" s="71">
        <f>SUM(S1831-R1831)</f>
        <v>0</v>
      </c>
      <c r="U1831" s="72">
        <f>AVERAGE(S1831-R1831)/R1831</f>
        <v>0</v>
      </c>
      <c r="V1831" s="73">
        <f>MAX(E1831,G1831,I1831,K1831,M1831,O1831,Q1831)</f>
        <v>70000</v>
      </c>
      <c r="W1831" s="73">
        <f>MIN(E1831,G1831,I1831,K1831,M1831,O1831,Q1831)</f>
        <v>65000</v>
      </c>
      <c r="X1831" s="79"/>
    </row>
    <row r="1832" spans="1:24" ht="16.5" customHeight="1">
      <c r="A1832" s="79"/>
      <c r="B1832" s="95" t="s">
        <v>124</v>
      </c>
      <c r="C1832" s="237" t="s">
        <v>115</v>
      </c>
      <c r="D1832" s="65">
        <f t="shared" si="2376"/>
        <v>150000</v>
      </c>
      <c r="E1832" s="64">
        <v>150000</v>
      </c>
      <c r="F1832" s="65">
        <f t="shared" si="2377"/>
        <v>150000</v>
      </c>
      <c r="G1832" s="64">
        <v>150000</v>
      </c>
      <c r="H1832" s="65">
        <f t="shared" si="2378"/>
        <v>150000</v>
      </c>
      <c r="I1832" s="64">
        <v>150000</v>
      </c>
      <c r="J1832" s="65">
        <f t="shared" si="2379"/>
        <v>150000</v>
      </c>
      <c r="K1832" s="64">
        <v>150000</v>
      </c>
      <c r="L1832" s="65">
        <f t="shared" si="2380"/>
        <v>150000</v>
      </c>
      <c r="M1832" s="64">
        <v>150000</v>
      </c>
      <c r="N1832" s="65">
        <f t="shared" si="2381"/>
        <v>150000</v>
      </c>
      <c r="O1832" s="64">
        <v>150000</v>
      </c>
      <c r="P1832" s="65">
        <f t="shared" si="2382"/>
        <v>150000</v>
      </c>
      <c r="Q1832" s="64">
        <v>150000</v>
      </c>
      <c r="R1832" s="65">
        <f t="shared" si="2383"/>
        <v>150000</v>
      </c>
      <c r="S1832" s="65">
        <f t="shared" si="2384"/>
        <v>150000</v>
      </c>
      <c r="T1832" s="71">
        <f>SUM(S1832-R1832)</f>
        <v>0</v>
      </c>
      <c r="U1832" s="72">
        <f>AVERAGE(S1832-R1832)/R1832</f>
        <v>0</v>
      </c>
      <c r="V1832" s="73">
        <f>MAX(E1832,G1832,I1832,K1832,M1832,O1832,Q1832)</f>
        <v>150000</v>
      </c>
      <c r="W1832" s="73">
        <f>MIN(E1832,G1832,I1832,K1832,M1832,O1832,Q1832)</f>
        <v>150000</v>
      </c>
      <c r="X1832" s="79"/>
    </row>
    <row r="1833" spans="1:24" ht="16.5" customHeight="1">
      <c r="A1833" s="79"/>
      <c r="B1833" s="95" t="s">
        <v>125</v>
      </c>
      <c r="C1833" s="237" t="s">
        <v>115</v>
      </c>
      <c r="D1833" s="65">
        <f t="shared" si="2376"/>
        <v>100000</v>
      </c>
      <c r="E1833" s="64">
        <v>100000</v>
      </c>
      <c r="F1833" s="65">
        <f t="shared" si="2377"/>
        <v>90000</v>
      </c>
      <c r="G1833" s="64">
        <v>90000</v>
      </c>
      <c r="H1833" s="65">
        <f t="shared" si="2378"/>
        <v>90000</v>
      </c>
      <c r="I1833" s="64">
        <v>90000</v>
      </c>
      <c r="J1833" s="65">
        <f t="shared" si="2379"/>
        <v>90000</v>
      </c>
      <c r="K1833" s="64">
        <v>90000</v>
      </c>
      <c r="L1833" s="65">
        <f t="shared" si="2380"/>
        <v>90000</v>
      </c>
      <c r="M1833" s="64">
        <v>90000</v>
      </c>
      <c r="N1833" s="65">
        <f t="shared" si="2381"/>
        <v>90000</v>
      </c>
      <c r="O1833" s="64">
        <v>90000</v>
      </c>
      <c r="P1833" s="65">
        <f t="shared" si="2382"/>
        <v>90000</v>
      </c>
      <c r="Q1833" s="64">
        <v>90000</v>
      </c>
      <c r="R1833" s="65">
        <f t="shared" si="2383"/>
        <v>91428.571428571435</v>
      </c>
      <c r="S1833" s="65">
        <f t="shared" si="2384"/>
        <v>91428.571428571435</v>
      </c>
      <c r="T1833" s="75">
        <f>SUM(S1833-R1833)</f>
        <v>0</v>
      </c>
      <c r="U1833" s="97">
        <f>AVERAGE(S1833-R1833)/R1833</f>
        <v>0</v>
      </c>
      <c r="V1833" s="98">
        <f>MAX(E1833,G1833,I1833,K1833,M1833,O1833,Q1833)</f>
        <v>100000</v>
      </c>
      <c r="W1833" s="98">
        <f>MIN(E1833,G1833,I1833,K1833,M1833,O1833,Q1833)</f>
        <v>90000</v>
      </c>
      <c r="X1833" s="80"/>
    </row>
    <row r="1834" spans="1:24" ht="16.5" customHeight="1">
      <c r="A1834" s="79"/>
      <c r="B1834" s="99" t="s">
        <v>126</v>
      </c>
      <c r="C1834" s="82"/>
      <c r="D1834" s="83"/>
      <c r="E1834" s="83"/>
      <c r="F1834" s="83"/>
      <c r="G1834" s="83"/>
      <c r="H1834" s="83"/>
      <c r="I1834" s="83"/>
      <c r="J1834" s="83"/>
      <c r="K1834" s="83"/>
      <c r="L1834" s="83"/>
      <c r="M1834" s="83"/>
      <c r="N1834" s="83"/>
      <c r="O1834" s="83"/>
      <c r="P1834" s="83"/>
      <c r="Q1834" s="83"/>
      <c r="R1834" s="83"/>
      <c r="S1834" s="96"/>
      <c r="T1834" s="84"/>
      <c r="U1834" s="85"/>
      <c r="V1834" s="86"/>
      <c r="W1834" s="87"/>
      <c r="X1834" s="88"/>
    </row>
    <row r="1835" spans="1:24" ht="16.5" customHeight="1">
      <c r="A1835" s="79"/>
      <c r="B1835" s="95" t="s">
        <v>121</v>
      </c>
      <c r="C1835" s="237" t="s">
        <v>115</v>
      </c>
      <c r="D1835" s="65">
        <f t="shared" ref="D1835:D1839" si="2385">SUM(E1720)</f>
        <v>60000</v>
      </c>
      <c r="E1835" s="64">
        <v>60000</v>
      </c>
      <c r="F1835" s="65">
        <f t="shared" ref="F1835:F1839" si="2386">SUM(G1720)</f>
        <v>60000</v>
      </c>
      <c r="G1835" s="64">
        <v>60000</v>
      </c>
      <c r="H1835" s="65">
        <f t="shared" ref="H1835:H1839" si="2387">SUM(I1720)</f>
        <v>60000</v>
      </c>
      <c r="I1835" s="64">
        <v>60000</v>
      </c>
      <c r="J1835" s="65">
        <f t="shared" ref="J1835:J1839" si="2388">SUM(K1720)</f>
        <v>60000</v>
      </c>
      <c r="K1835" s="64">
        <v>60000</v>
      </c>
      <c r="L1835" s="65">
        <f t="shared" ref="L1835:L1839" si="2389">SUM(M1720)</f>
        <v>60000</v>
      </c>
      <c r="M1835" s="64">
        <v>60000</v>
      </c>
      <c r="N1835" s="65">
        <f t="shared" ref="N1835:N1839" si="2390">SUM(O1720)</f>
        <v>60000</v>
      </c>
      <c r="O1835" s="64">
        <v>60000</v>
      </c>
      <c r="P1835" s="65">
        <f t="shared" ref="P1835:P1839" si="2391">SUM(Q1720)</f>
        <v>60000</v>
      </c>
      <c r="Q1835" s="64">
        <v>60000</v>
      </c>
      <c r="R1835" s="65">
        <f t="shared" ref="R1835:R1839" si="2392">SUM(S1720)</f>
        <v>60000</v>
      </c>
      <c r="S1835" s="65">
        <f t="shared" ref="S1835:S1839" si="2393">SUM(E1835+G1835+I1835+K1835+M1835+O1835+Q1835)/7</f>
        <v>60000</v>
      </c>
      <c r="T1835" s="71">
        <f>SUM(S1835-R1835)</f>
        <v>0</v>
      </c>
      <c r="U1835" s="72">
        <f>AVERAGE(S1835-R1835)/R1835</f>
        <v>0</v>
      </c>
      <c r="V1835" s="73">
        <f>MAX(E1835,G1835,I1835,K1835,M1835,O1835,Q1835)</f>
        <v>60000</v>
      </c>
      <c r="W1835" s="73">
        <f>MIN(E1835,G1835,I1835,K1835,M1835,O1835,Q1835)</f>
        <v>60000</v>
      </c>
      <c r="X1835" s="95"/>
    </row>
    <row r="1836" spans="1:24" ht="16.5" customHeight="1">
      <c r="A1836" s="79"/>
      <c r="B1836" s="95" t="s">
        <v>122</v>
      </c>
      <c r="C1836" s="237" t="s">
        <v>115</v>
      </c>
      <c r="D1836" s="65">
        <f t="shared" si="2385"/>
        <v>90000</v>
      </c>
      <c r="E1836" s="64">
        <v>90000</v>
      </c>
      <c r="F1836" s="65">
        <f t="shared" si="2386"/>
        <v>90000</v>
      </c>
      <c r="G1836" s="64">
        <v>90000</v>
      </c>
      <c r="H1836" s="65">
        <f t="shared" si="2387"/>
        <v>90000</v>
      </c>
      <c r="I1836" s="64">
        <v>90000</v>
      </c>
      <c r="J1836" s="65">
        <f t="shared" si="2388"/>
        <v>90000</v>
      </c>
      <c r="K1836" s="64">
        <v>90000</v>
      </c>
      <c r="L1836" s="65">
        <f t="shared" si="2389"/>
        <v>90000</v>
      </c>
      <c r="M1836" s="64">
        <v>90000</v>
      </c>
      <c r="N1836" s="65">
        <f t="shared" si="2390"/>
        <v>90000</v>
      </c>
      <c r="O1836" s="64">
        <v>90000</v>
      </c>
      <c r="P1836" s="65">
        <f t="shared" si="2391"/>
        <v>90000</v>
      </c>
      <c r="Q1836" s="64">
        <v>90000</v>
      </c>
      <c r="R1836" s="65">
        <f t="shared" si="2392"/>
        <v>90000</v>
      </c>
      <c r="S1836" s="65">
        <f t="shared" si="2393"/>
        <v>90000</v>
      </c>
      <c r="T1836" s="71">
        <f>SUM(S1836-R1836)</f>
        <v>0</v>
      </c>
      <c r="U1836" s="72">
        <f>AVERAGE(S1836-R1836)/R1836</f>
        <v>0</v>
      </c>
      <c r="V1836" s="73">
        <f>MAX(E1836,G1836,I1836,K1836,M1836,O1836,Q1836)</f>
        <v>90000</v>
      </c>
      <c r="W1836" s="73">
        <f>MIN(E1836,G1836,I1836,K1836,M1836,O1836,Q1836)</f>
        <v>90000</v>
      </c>
      <c r="X1836" s="79"/>
    </row>
    <row r="1837" spans="1:24" ht="16.5" customHeight="1">
      <c r="A1837" s="79"/>
      <c r="B1837" s="95" t="s">
        <v>123</v>
      </c>
      <c r="C1837" s="237" t="s">
        <v>115</v>
      </c>
      <c r="D1837" s="65">
        <f t="shared" si="2385"/>
        <v>120000</v>
      </c>
      <c r="E1837" s="64">
        <v>120000</v>
      </c>
      <c r="F1837" s="65">
        <f t="shared" si="2386"/>
        <v>120000</v>
      </c>
      <c r="G1837" s="64">
        <v>120000</v>
      </c>
      <c r="H1837" s="65">
        <f t="shared" si="2387"/>
        <v>120000</v>
      </c>
      <c r="I1837" s="64">
        <v>120000</v>
      </c>
      <c r="J1837" s="65">
        <f t="shared" si="2388"/>
        <v>120000</v>
      </c>
      <c r="K1837" s="64">
        <v>120000</v>
      </c>
      <c r="L1837" s="65">
        <f t="shared" si="2389"/>
        <v>120000</v>
      </c>
      <c r="M1837" s="64">
        <v>120000</v>
      </c>
      <c r="N1837" s="65">
        <f t="shared" si="2390"/>
        <v>120000</v>
      </c>
      <c r="O1837" s="64">
        <v>120000</v>
      </c>
      <c r="P1837" s="65">
        <f t="shared" si="2391"/>
        <v>120000</v>
      </c>
      <c r="Q1837" s="64">
        <v>120000</v>
      </c>
      <c r="R1837" s="65">
        <f t="shared" si="2392"/>
        <v>120000</v>
      </c>
      <c r="S1837" s="65">
        <f t="shared" si="2393"/>
        <v>120000</v>
      </c>
      <c r="T1837" s="71">
        <f>SUM(S1837-R1837)</f>
        <v>0</v>
      </c>
      <c r="U1837" s="72">
        <f>AVERAGE(S1837-R1837)/R1837</f>
        <v>0</v>
      </c>
      <c r="V1837" s="73">
        <f>MAX(E1837,G1837,I1837,K1837,M1837,O1837,Q1837)</f>
        <v>120000</v>
      </c>
      <c r="W1837" s="73">
        <f>MIN(E1837,G1837,I1837,K1837,M1837,O1837,Q1837)</f>
        <v>120000</v>
      </c>
      <c r="X1837" s="79"/>
    </row>
    <row r="1838" spans="1:24" ht="16.5" customHeight="1">
      <c r="A1838" s="79"/>
      <c r="B1838" s="95" t="s">
        <v>124</v>
      </c>
      <c r="C1838" s="237" t="s">
        <v>115</v>
      </c>
      <c r="D1838" s="65">
        <f t="shared" si="2385"/>
        <v>125000</v>
      </c>
      <c r="E1838" s="64">
        <v>125000</v>
      </c>
      <c r="F1838" s="65">
        <f t="shared" si="2386"/>
        <v>125000</v>
      </c>
      <c r="G1838" s="64">
        <v>125000</v>
      </c>
      <c r="H1838" s="65">
        <f t="shared" si="2387"/>
        <v>125000</v>
      </c>
      <c r="I1838" s="64">
        <v>125000</v>
      </c>
      <c r="J1838" s="65">
        <f t="shared" si="2388"/>
        <v>125000</v>
      </c>
      <c r="K1838" s="64">
        <v>125000</v>
      </c>
      <c r="L1838" s="65">
        <f t="shared" si="2389"/>
        <v>125000</v>
      </c>
      <c r="M1838" s="64">
        <v>125000</v>
      </c>
      <c r="N1838" s="65">
        <f t="shared" si="2390"/>
        <v>125000</v>
      </c>
      <c r="O1838" s="64">
        <v>125000</v>
      </c>
      <c r="P1838" s="65">
        <f t="shared" si="2391"/>
        <v>125000</v>
      </c>
      <c r="Q1838" s="64">
        <v>125000</v>
      </c>
      <c r="R1838" s="65">
        <f t="shared" si="2392"/>
        <v>125000</v>
      </c>
      <c r="S1838" s="65">
        <f t="shared" si="2393"/>
        <v>125000</v>
      </c>
      <c r="T1838" s="71">
        <f>SUM(S1838-R1838)</f>
        <v>0</v>
      </c>
      <c r="U1838" s="72">
        <f>AVERAGE(S1838-R1838)/R1838</f>
        <v>0</v>
      </c>
      <c r="V1838" s="73">
        <f>MAX(E1838,G1838,I1838,K1838,M1838,O1838,Q1838)</f>
        <v>125000</v>
      </c>
      <c r="W1838" s="73">
        <f>MIN(E1838,G1838,I1838,K1838,M1838,O1838,Q1838)</f>
        <v>125000</v>
      </c>
      <c r="X1838" s="79"/>
    </row>
    <row r="1839" spans="1:24" ht="16.5" customHeight="1">
      <c r="A1839" s="80"/>
      <c r="B1839" s="79" t="s">
        <v>125</v>
      </c>
      <c r="C1839" s="237" t="s">
        <v>115</v>
      </c>
      <c r="D1839" s="65">
        <f t="shared" si="2385"/>
        <v>125000</v>
      </c>
      <c r="E1839" s="64">
        <v>125000</v>
      </c>
      <c r="F1839" s="65">
        <f t="shared" si="2386"/>
        <v>125000</v>
      </c>
      <c r="G1839" s="64">
        <v>125000</v>
      </c>
      <c r="H1839" s="65">
        <f t="shared" si="2387"/>
        <v>125000</v>
      </c>
      <c r="I1839" s="64">
        <v>125000</v>
      </c>
      <c r="J1839" s="65">
        <f t="shared" si="2388"/>
        <v>125000</v>
      </c>
      <c r="K1839" s="64">
        <v>125000</v>
      </c>
      <c r="L1839" s="65">
        <f t="shared" si="2389"/>
        <v>125000</v>
      </c>
      <c r="M1839" s="64">
        <v>125000</v>
      </c>
      <c r="N1839" s="65">
        <f t="shared" si="2390"/>
        <v>125000</v>
      </c>
      <c r="O1839" s="64">
        <v>125000</v>
      </c>
      <c r="P1839" s="65">
        <f t="shared" si="2391"/>
        <v>125000</v>
      </c>
      <c r="Q1839" s="64">
        <v>125000</v>
      </c>
      <c r="R1839" s="65">
        <f t="shared" si="2392"/>
        <v>125000</v>
      </c>
      <c r="S1839" s="65">
        <f t="shared" si="2393"/>
        <v>125000</v>
      </c>
      <c r="T1839" s="71">
        <f>SUM(S1839-R1839)</f>
        <v>0</v>
      </c>
      <c r="U1839" s="72">
        <f>AVERAGE(S1839-R1839)/R1839</f>
        <v>0</v>
      </c>
      <c r="V1839" s="98">
        <f>MAX(E1839,G1839,I1839,K1839,M1839,O1839,Q1839)</f>
        <v>125000</v>
      </c>
      <c r="W1839" s="98">
        <f>MIN(E1839,G1839,I1839,K1839,M1839,O1839,Q1839)</f>
        <v>125000</v>
      </c>
      <c r="X1839" s="80"/>
    </row>
    <row r="1840" spans="1:24" ht="16.5" customHeight="1">
      <c r="A1840" s="79">
        <v>7</v>
      </c>
      <c r="B1840" s="95" t="s">
        <v>127</v>
      </c>
      <c r="C1840" s="82"/>
      <c r="D1840" s="83"/>
      <c r="E1840" s="83"/>
      <c r="F1840" s="83"/>
      <c r="G1840" s="83"/>
      <c r="H1840" s="83"/>
      <c r="I1840" s="83"/>
      <c r="J1840" s="83"/>
      <c r="K1840" s="83"/>
      <c r="L1840" s="83"/>
      <c r="M1840" s="83"/>
      <c r="N1840" s="83"/>
      <c r="O1840" s="83"/>
      <c r="P1840" s="83"/>
      <c r="Q1840" s="83"/>
      <c r="R1840" s="83"/>
      <c r="S1840" s="96"/>
      <c r="T1840" s="84"/>
      <c r="U1840" s="85"/>
      <c r="V1840" s="86"/>
      <c r="W1840" s="87"/>
      <c r="X1840" s="88"/>
    </row>
    <row r="1841" spans="1:24" ht="16.5" customHeight="1">
      <c r="A1841" s="79"/>
      <c r="B1841" s="95" t="s">
        <v>128</v>
      </c>
      <c r="C1841" s="234" t="s">
        <v>71</v>
      </c>
      <c r="D1841" s="65">
        <f t="shared" ref="D1841:D1842" si="2394">SUM(E1726)</f>
        <v>400</v>
      </c>
      <c r="E1841" s="64">
        <v>400</v>
      </c>
      <c r="F1841" s="65">
        <f t="shared" ref="F1841:F1842" si="2395">SUM(G1726)</f>
        <v>500</v>
      </c>
      <c r="G1841" s="64">
        <v>500</v>
      </c>
      <c r="H1841" s="65">
        <f t="shared" ref="H1841:H1842" si="2396">SUM(I1726)</f>
        <v>390</v>
      </c>
      <c r="I1841" s="64">
        <v>390</v>
      </c>
      <c r="J1841" s="65">
        <f t="shared" ref="J1841:J1842" si="2397">SUM(K1726)</f>
        <v>500</v>
      </c>
      <c r="K1841" s="64">
        <v>500</v>
      </c>
      <c r="L1841" s="65">
        <f t="shared" ref="L1841:L1842" si="2398">SUM(M1726)</f>
        <v>390</v>
      </c>
      <c r="M1841" s="64">
        <v>390</v>
      </c>
      <c r="N1841" s="65">
        <f t="shared" ref="N1841:N1842" si="2399">SUM(O1726)</f>
        <v>500</v>
      </c>
      <c r="O1841" s="64">
        <v>500</v>
      </c>
      <c r="P1841" s="65">
        <f t="shared" ref="P1841:P1842" si="2400">SUM(Q1726)</f>
        <v>390</v>
      </c>
      <c r="Q1841" s="64">
        <v>390</v>
      </c>
      <c r="R1841" s="65">
        <f t="shared" ref="R1841:R1842" si="2401">SUM(S1726)</f>
        <v>438.57142857142856</v>
      </c>
      <c r="S1841" s="65">
        <f>SUM(E1841+G1841+I1841+K1841+M1841+O1841+Q1841)/7</f>
        <v>438.57142857142856</v>
      </c>
      <c r="T1841" s="71">
        <f>SUM(S1841-R1841)</f>
        <v>0</v>
      </c>
      <c r="U1841" s="72">
        <f>AVERAGE(S1841-R1841)/R1841</f>
        <v>0</v>
      </c>
      <c r="V1841" s="73">
        <f>MAX(E1841,G1841,I1841,K1841,M1841,O1841,Q1841)</f>
        <v>500</v>
      </c>
      <c r="W1841" s="73">
        <f>MIN(E1841,G1841,I1841,K1841,M1841,O1841,Q1841)</f>
        <v>390</v>
      </c>
      <c r="X1841" s="79"/>
    </row>
    <row r="1842" spans="1:24" ht="16.5" customHeight="1">
      <c r="A1842" s="79"/>
      <c r="B1842" s="95" t="s">
        <v>129</v>
      </c>
      <c r="C1842" s="234" t="s">
        <v>71</v>
      </c>
      <c r="D1842" s="65">
        <f t="shared" si="2394"/>
        <v>1700</v>
      </c>
      <c r="E1842" s="64">
        <v>1700</v>
      </c>
      <c r="F1842" s="65">
        <f t="shared" si="2395"/>
        <v>1600</v>
      </c>
      <c r="G1842" s="64">
        <v>1600</v>
      </c>
      <c r="H1842" s="65">
        <f t="shared" si="2396"/>
        <v>1600</v>
      </c>
      <c r="I1842" s="64">
        <v>1600</v>
      </c>
      <c r="J1842" s="65">
        <f t="shared" si="2397"/>
        <v>1600</v>
      </c>
      <c r="K1842" s="64">
        <v>1600</v>
      </c>
      <c r="L1842" s="65">
        <f t="shared" si="2398"/>
        <v>1600</v>
      </c>
      <c r="M1842" s="64">
        <v>1600</v>
      </c>
      <c r="N1842" s="65">
        <f t="shared" si="2399"/>
        <v>1600</v>
      </c>
      <c r="O1842" s="64">
        <v>1600</v>
      </c>
      <c r="P1842" s="65">
        <f t="shared" si="2400"/>
        <v>1600</v>
      </c>
      <c r="Q1842" s="64">
        <v>1600</v>
      </c>
      <c r="R1842" s="65">
        <f t="shared" si="2401"/>
        <v>1614.2857142857142</v>
      </c>
      <c r="S1842" s="65">
        <f>SUM(E1842+G1842+I1842+K1842+M1842+O1842+Q1842)/7</f>
        <v>1614.2857142857142</v>
      </c>
      <c r="T1842" s="71">
        <f>SUM(S1842-R1842)</f>
        <v>0</v>
      </c>
      <c r="U1842" s="72">
        <f>AVERAGE(S1842-R1842)/R1842</f>
        <v>0</v>
      </c>
      <c r="V1842" s="73">
        <f>MAX(E1842,G1842,I1842,K1842,M1842,O1842,Q1842)</f>
        <v>1700</v>
      </c>
      <c r="W1842" s="73">
        <f>MIN(E1842,G1842,I1842,K1842,M1842,O1842,Q1842)</f>
        <v>1600</v>
      </c>
      <c r="X1842" s="79"/>
    </row>
    <row r="1843" spans="1:24" ht="16.5" customHeight="1">
      <c r="A1843" s="79">
        <v>8</v>
      </c>
      <c r="B1843" s="79" t="s">
        <v>130</v>
      </c>
      <c r="C1843" s="82"/>
      <c r="D1843" s="83"/>
      <c r="E1843" s="83"/>
      <c r="F1843" s="83"/>
      <c r="G1843" s="83"/>
      <c r="H1843" s="83"/>
      <c r="I1843" s="83"/>
      <c r="J1843" s="83"/>
      <c r="K1843" s="83"/>
      <c r="L1843" s="83"/>
      <c r="M1843" s="83"/>
      <c r="N1843" s="83"/>
      <c r="O1843" s="83"/>
      <c r="P1843" s="83"/>
      <c r="Q1843" s="83"/>
      <c r="R1843" s="83"/>
      <c r="S1843" s="96"/>
      <c r="T1843" s="84"/>
      <c r="U1843" s="85"/>
      <c r="V1843" s="86"/>
      <c r="W1843" s="87"/>
      <c r="X1843" s="88"/>
    </row>
    <row r="1844" spans="1:24" ht="16.5" customHeight="1">
      <c r="A1844" s="79"/>
      <c r="B1844" s="95" t="s">
        <v>131</v>
      </c>
      <c r="C1844" s="234" t="s">
        <v>132</v>
      </c>
      <c r="D1844" s="65">
        <f t="shared" ref="D1844:D1846" si="2402">SUM(E1729)</f>
        <v>488500</v>
      </c>
      <c r="E1844" s="64">
        <v>488500</v>
      </c>
      <c r="F1844" s="65">
        <f t="shared" ref="F1844:F1846" si="2403">SUM(G1729)</f>
        <v>488500</v>
      </c>
      <c r="G1844" s="64">
        <v>488500</v>
      </c>
      <c r="H1844" s="65">
        <f t="shared" ref="H1844:H1846" si="2404">SUM(I1729)</f>
        <v>488500</v>
      </c>
      <c r="I1844" s="64">
        <v>488500</v>
      </c>
      <c r="J1844" s="65">
        <f t="shared" ref="J1844:J1846" si="2405">SUM(K1729)</f>
        <v>488500</v>
      </c>
      <c r="K1844" s="64">
        <v>488500</v>
      </c>
      <c r="L1844" s="65">
        <f t="shared" ref="L1844:L1846" si="2406">SUM(M1729)</f>
        <v>488500</v>
      </c>
      <c r="M1844" s="64">
        <v>488500</v>
      </c>
      <c r="N1844" s="65">
        <f t="shared" ref="N1844:N1846" si="2407">SUM(O1729)</f>
        <v>488500</v>
      </c>
      <c r="O1844" s="64">
        <v>488500</v>
      </c>
      <c r="P1844" s="65">
        <f t="shared" ref="P1844:P1846" si="2408">SUM(Q1729)</f>
        <v>488500</v>
      </c>
      <c r="Q1844" s="64">
        <v>488500</v>
      </c>
      <c r="R1844" s="65">
        <f t="shared" ref="R1844:R1846" si="2409">SUM(S1729)</f>
        <v>488500</v>
      </c>
      <c r="S1844" s="65">
        <f t="shared" ref="S1844:S1846" si="2410">SUM(E1844+G1844+I1844+K1844+M1844+O1844+Q1844)/7</f>
        <v>488500</v>
      </c>
      <c r="T1844" s="92">
        <f>SUM(S1844-R1844)</f>
        <v>0</v>
      </c>
      <c r="U1844" s="94">
        <f>AVERAGE(S1844-R1844)/R1844</f>
        <v>0</v>
      </c>
      <c r="V1844" s="69">
        <f>MAX(E1844,G1844,I1844,K1844,M1844,O1844,Q1844)</f>
        <v>488500</v>
      </c>
      <c r="W1844" s="69">
        <f>MIN(E1844,G1844,I1844,K1844,M1844,O1844,Q1844)</f>
        <v>488500</v>
      </c>
      <c r="X1844" s="79"/>
    </row>
    <row r="1845" spans="1:24" ht="16.5" customHeight="1">
      <c r="A1845" s="79"/>
      <c r="B1845" s="95" t="s">
        <v>133</v>
      </c>
      <c r="C1845" s="234" t="s">
        <v>132</v>
      </c>
      <c r="D1845" s="65">
        <f t="shared" si="2402"/>
        <v>308000</v>
      </c>
      <c r="E1845" s="64">
        <v>308000</v>
      </c>
      <c r="F1845" s="65">
        <f t="shared" si="2403"/>
        <v>308000</v>
      </c>
      <c r="G1845" s="64">
        <v>308000</v>
      </c>
      <c r="H1845" s="65">
        <f t="shared" si="2404"/>
        <v>308000</v>
      </c>
      <c r="I1845" s="64">
        <v>308000</v>
      </c>
      <c r="J1845" s="65">
        <f t="shared" si="2405"/>
        <v>308000</v>
      </c>
      <c r="K1845" s="64">
        <v>308000</v>
      </c>
      <c r="L1845" s="65">
        <f t="shared" si="2406"/>
        <v>308000</v>
      </c>
      <c r="M1845" s="64">
        <v>308000</v>
      </c>
      <c r="N1845" s="65">
        <f t="shared" si="2407"/>
        <v>308000</v>
      </c>
      <c r="O1845" s="64">
        <v>308000</v>
      </c>
      <c r="P1845" s="65">
        <f t="shared" si="2408"/>
        <v>308000</v>
      </c>
      <c r="Q1845" s="64">
        <v>308000</v>
      </c>
      <c r="R1845" s="65">
        <f t="shared" si="2409"/>
        <v>308000</v>
      </c>
      <c r="S1845" s="65">
        <f t="shared" si="2410"/>
        <v>308000</v>
      </c>
      <c r="T1845" s="71">
        <f>SUM(S1845-R1845)</f>
        <v>0</v>
      </c>
      <c r="U1845" s="72">
        <f>AVERAGE(S1845-R1845)/R1845</f>
        <v>0</v>
      </c>
      <c r="V1845" s="73">
        <f>MAX(E1845,G1845,I1845,K1845,M1845,O1845,Q1845)</f>
        <v>308000</v>
      </c>
      <c r="W1845" s="73">
        <f>MIN(E1845,G1845,I1845,K1845,M1845,O1845,Q1845)</f>
        <v>308000</v>
      </c>
      <c r="X1845" s="79"/>
    </row>
    <row r="1846" spans="1:24" ht="16.5" customHeight="1">
      <c r="A1846" s="79"/>
      <c r="B1846" s="95" t="s">
        <v>134</v>
      </c>
      <c r="C1846" s="234" t="s">
        <v>132</v>
      </c>
      <c r="D1846" s="65">
        <f t="shared" si="2402"/>
        <v>294000</v>
      </c>
      <c r="E1846" s="64">
        <v>294000</v>
      </c>
      <c r="F1846" s="65">
        <f t="shared" si="2403"/>
        <v>294000</v>
      </c>
      <c r="G1846" s="64">
        <v>294000</v>
      </c>
      <c r="H1846" s="65">
        <f t="shared" si="2404"/>
        <v>294000</v>
      </c>
      <c r="I1846" s="64">
        <v>294000</v>
      </c>
      <c r="J1846" s="65">
        <f t="shared" si="2405"/>
        <v>294000</v>
      </c>
      <c r="K1846" s="64">
        <v>294000</v>
      </c>
      <c r="L1846" s="65">
        <f t="shared" si="2406"/>
        <v>294000</v>
      </c>
      <c r="M1846" s="64">
        <v>294000</v>
      </c>
      <c r="N1846" s="65">
        <f t="shared" si="2407"/>
        <v>294000</v>
      </c>
      <c r="O1846" s="64">
        <v>294000</v>
      </c>
      <c r="P1846" s="65">
        <f t="shared" si="2408"/>
        <v>294000</v>
      </c>
      <c r="Q1846" s="64">
        <v>294000</v>
      </c>
      <c r="R1846" s="65">
        <f t="shared" si="2409"/>
        <v>294000</v>
      </c>
      <c r="S1846" s="65">
        <f t="shared" si="2410"/>
        <v>294000</v>
      </c>
      <c r="T1846" s="71">
        <f>SUM(S1846-R1846)</f>
        <v>0</v>
      </c>
      <c r="U1846" s="72">
        <f>AVERAGE(S1846-R1846)/R1846</f>
        <v>0</v>
      </c>
      <c r="V1846" s="73">
        <f>MAX(E1846,G1846,I1846,K1846,M1846,O1846,Q1846)</f>
        <v>294000</v>
      </c>
      <c r="W1846" s="73">
        <f>MIN(E1846,G1846,I1846,K1846,M1846,O1846,Q1846)</f>
        <v>294000</v>
      </c>
      <c r="X1846" s="79"/>
    </row>
    <row r="1847" spans="1:24" ht="16.5" customHeight="1">
      <c r="A1847" s="126"/>
      <c r="B1847" s="126"/>
      <c r="C1847" s="126"/>
      <c r="D1847" s="126"/>
      <c r="E1847" s="126"/>
      <c r="F1847" s="126"/>
      <c r="G1847" s="126"/>
      <c r="H1847" s="126"/>
      <c r="I1847" s="126"/>
      <c r="J1847" s="126"/>
      <c r="K1847" s="126"/>
      <c r="L1847" s="126"/>
      <c r="M1847" s="126"/>
      <c r="N1847" s="126"/>
      <c r="O1847" s="126"/>
      <c r="P1847" s="126"/>
      <c r="Q1847" s="126"/>
      <c r="R1847" s="126"/>
      <c r="S1847" s="126"/>
      <c r="T1847" s="126"/>
      <c r="U1847" s="126"/>
      <c r="V1847" s="126"/>
      <c r="W1847" s="126"/>
      <c r="X1847" s="126"/>
    </row>
    <row r="1848" spans="1:24" ht="16.5" customHeight="1">
      <c r="A1848" s="126"/>
      <c r="B1848" s="126"/>
      <c r="C1848" s="126"/>
      <c r="D1848" s="126"/>
      <c r="E1848" s="126"/>
      <c r="F1848" s="126"/>
      <c r="G1848" s="126"/>
      <c r="H1848" s="126"/>
      <c r="I1848" s="126"/>
      <c r="J1848" s="126"/>
      <c r="K1848" s="126"/>
      <c r="L1848" s="126"/>
      <c r="M1848" s="126"/>
      <c r="N1848" s="126"/>
      <c r="O1848" s="126"/>
      <c r="P1848" s="126"/>
      <c r="Q1848" s="126"/>
      <c r="R1848" s="272" t="s">
        <v>214</v>
      </c>
      <c r="S1848" s="272"/>
      <c r="T1848" s="272"/>
      <c r="U1848" s="272"/>
      <c r="V1848" s="272"/>
      <c r="W1848" s="126"/>
      <c r="X1848" s="126"/>
    </row>
    <row r="1849" spans="1:24" ht="16.5" customHeight="1">
      <c r="A1849" s="126"/>
      <c r="B1849" s="126"/>
      <c r="C1849" s="126"/>
      <c r="D1849" s="126"/>
      <c r="E1849" s="126"/>
      <c r="F1849" s="126"/>
      <c r="G1849" s="126"/>
      <c r="H1849" s="126"/>
      <c r="I1849" s="126"/>
      <c r="J1849" s="126"/>
      <c r="K1849" s="126"/>
      <c r="L1849" s="126"/>
      <c r="M1849" s="126"/>
      <c r="N1849" s="126"/>
      <c r="O1849" s="126"/>
      <c r="P1849" s="126"/>
      <c r="Q1849" s="126"/>
      <c r="R1849" s="272" t="s">
        <v>136</v>
      </c>
      <c r="S1849" s="272"/>
      <c r="T1849" s="272"/>
      <c r="U1849" s="272"/>
      <c r="V1849" s="272"/>
      <c r="W1849" s="126"/>
      <c r="X1849" s="126"/>
    </row>
    <row r="1850" spans="1:24" ht="16.5" customHeight="1">
      <c r="Q1850" s="126"/>
      <c r="R1850" s="272" t="s">
        <v>137</v>
      </c>
      <c r="S1850" s="272"/>
      <c r="T1850" s="272"/>
      <c r="U1850" s="272"/>
      <c r="V1850" s="272"/>
    </row>
    <row r="1851" spans="1:24" ht="16.5" customHeight="1">
      <c r="Q1851" s="126"/>
      <c r="R1851" s="219"/>
      <c r="S1851" s="219"/>
      <c r="T1851" s="219"/>
      <c r="U1851" s="219"/>
      <c r="V1851" s="219"/>
      <c r="W1851" s="126"/>
      <c r="X1851" s="126"/>
    </row>
    <row r="1852" spans="1:24" ht="16.5" customHeight="1">
      <c r="F1852" s="157"/>
      <c r="K1852" s="111" t="s">
        <v>88</v>
      </c>
      <c r="R1852" s="219"/>
      <c r="S1852" s="219"/>
      <c r="T1852" s="219"/>
      <c r="U1852" s="219"/>
      <c r="V1852" s="219"/>
      <c r="W1852" s="158"/>
      <c r="X1852" s="126"/>
    </row>
    <row r="1853" spans="1:24" ht="16.5" customHeight="1">
      <c r="F1853" s="157"/>
      <c r="Q1853" s="126"/>
      <c r="R1853" s="219"/>
      <c r="S1853" s="219"/>
      <c r="T1853" s="219"/>
      <c r="U1853" s="219" t="s">
        <v>138</v>
      </c>
      <c r="V1853" s="220"/>
      <c r="W1853" s="123"/>
      <c r="X1853" s="123"/>
    </row>
    <row r="1854" spans="1:24" ht="16.5" customHeight="1">
      <c r="A1854" s="126"/>
      <c r="B1854" s="126"/>
      <c r="C1854" s="126"/>
      <c r="D1854" s="126"/>
      <c r="E1854" s="126"/>
      <c r="F1854" s="157"/>
      <c r="G1854" s="126"/>
      <c r="H1854" s="126"/>
      <c r="I1854" s="126"/>
      <c r="Q1854" s="126"/>
      <c r="R1854" s="273" t="s">
        <v>139</v>
      </c>
      <c r="S1854" s="273"/>
      <c r="T1854" s="273"/>
      <c r="U1854" s="273"/>
      <c r="V1854" s="273"/>
      <c r="W1854" s="159"/>
      <c r="X1854" s="159"/>
    </row>
    <row r="1855" spans="1:24" ht="16.5" customHeight="1">
      <c r="A1855" s="126"/>
      <c r="B1855" s="126"/>
      <c r="C1855" s="126"/>
      <c r="D1855" s="126"/>
      <c r="E1855" s="126"/>
      <c r="F1855" s="126"/>
      <c r="G1855" s="126"/>
      <c r="H1855" s="126"/>
      <c r="I1855" s="126"/>
      <c r="Q1855" s="126"/>
      <c r="R1855" s="272" t="s">
        <v>140</v>
      </c>
      <c r="S1855" s="272"/>
      <c r="T1855" s="272"/>
      <c r="U1855" s="272"/>
      <c r="V1855" s="272"/>
    </row>
    <row r="1856" spans="1:24" ht="16.5" customHeight="1">
      <c r="A1856" s="126"/>
      <c r="B1856" s="126"/>
      <c r="C1856" s="126"/>
      <c r="D1856" s="126"/>
      <c r="E1856" s="126"/>
      <c r="F1856" s="126"/>
      <c r="G1856" s="126"/>
      <c r="H1856" s="126"/>
      <c r="I1856" s="126"/>
      <c r="Q1856" s="126"/>
      <c r="R1856" s="272" t="s">
        <v>141</v>
      </c>
      <c r="S1856" s="272"/>
      <c r="T1856" s="272"/>
      <c r="U1856" s="272"/>
      <c r="V1856" s="272"/>
    </row>
    <row r="1857" spans="1:24" ht="16.5" customHeight="1">
      <c r="A1857" s="126"/>
      <c r="B1857" s="126"/>
      <c r="C1857" s="126"/>
      <c r="D1857" s="126"/>
      <c r="E1857" s="126"/>
      <c r="F1857" s="126"/>
      <c r="G1857" s="126"/>
      <c r="H1857" s="126"/>
      <c r="I1857" s="126"/>
      <c r="Q1857" s="126"/>
    </row>
    <row r="1858" spans="1:24" ht="16.5" customHeight="1">
      <c r="A1858" s="274" t="s">
        <v>0</v>
      </c>
      <c r="B1858" s="274"/>
      <c r="C1858" s="274"/>
      <c r="D1858" s="274"/>
      <c r="E1858" s="274"/>
      <c r="F1858" s="274"/>
      <c r="G1858" s="274"/>
      <c r="H1858" s="274"/>
      <c r="I1858" s="274"/>
      <c r="J1858" s="274"/>
      <c r="K1858" s="274"/>
      <c r="L1858" s="274"/>
      <c r="M1858" s="274"/>
      <c r="N1858" s="274"/>
      <c r="O1858" s="274"/>
      <c r="P1858" s="274"/>
      <c r="Q1858" s="274"/>
      <c r="R1858" s="274"/>
      <c r="S1858" s="274"/>
      <c r="T1858" s="274"/>
      <c r="U1858" s="274"/>
      <c r="V1858" s="274"/>
      <c r="W1858" s="274"/>
      <c r="X1858" s="274"/>
    </row>
    <row r="1859" spans="1:24" ht="16.5" customHeight="1">
      <c r="A1859" s="122" t="s">
        <v>1</v>
      </c>
      <c r="B1859" s="275" t="s">
        <v>2</v>
      </c>
      <c r="C1859" s="275"/>
      <c r="D1859" s="221"/>
      <c r="E1859" s="221"/>
      <c r="F1859" s="221"/>
      <c r="G1859" s="221"/>
      <c r="H1859" s="221"/>
      <c r="I1859" s="221"/>
      <c r="J1859" s="221"/>
      <c r="K1859" s="221"/>
      <c r="L1859" s="221"/>
      <c r="M1859" s="221"/>
      <c r="N1859" s="221"/>
      <c r="O1859" s="221"/>
      <c r="P1859" s="221"/>
      <c r="Q1859" s="221"/>
      <c r="R1859" s="221"/>
      <c r="S1859" s="221"/>
      <c r="T1859" s="221"/>
      <c r="U1859" s="113"/>
      <c r="V1859" s="221"/>
      <c r="W1859" s="221"/>
      <c r="X1859" s="221"/>
    </row>
    <row r="1860" spans="1:24" ht="16.5" customHeight="1">
      <c r="A1860" s="113"/>
      <c r="B1860" s="123" t="s">
        <v>3</v>
      </c>
      <c r="C1860" s="124" t="s">
        <v>217</v>
      </c>
      <c r="D1860" s="125"/>
      <c r="E1860" s="113"/>
      <c r="F1860" s="113"/>
      <c r="G1860" s="113"/>
      <c r="H1860" s="113"/>
      <c r="I1860" s="113"/>
      <c r="J1860" s="113"/>
      <c r="K1860" s="113"/>
      <c r="L1860" s="113"/>
      <c r="M1860" s="113"/>
      <c r="N1860" s="113"/>
      <c r="O1860" s="113"/>
      <c r="P1860" s="113"/>
      <c r="Q1860" s="113"/>
      <c r="V1860" s="126"/>
      <c r="W1860" s="126"/>
      <c r="X1860" s="126"/>
    </row>
    <row r="1861" spans="1:24" ht="16.5" customHeight="1">
      <c r="A1861" s="113"/>
      <c r="B1861" s="111" t="s">
        <v>5</v>
      </c>
      <c r="C1861" s="123" t="s">
        <v>149</v>
      </c>
      <c r="V1861" s="126"/>
      <c r="W1861" s="126"/>
      <c r="X1861" s="126"/>
    </row>
    <row r="1862" spans="1:24" ht="16.5" customHeight="1">
      <c r="A1862" s="276" t="s">
        <v>7</v>
      </c>
      <c r="B1862" s="80"/>
      <c r="C1862" s="112"/>
      <c r="D1862" s="279" t="s">
        <v>8</v>
      </c>
      <c r="E1862" s="280"/>
      <c r="F1862" s="280"/>
      <c r="G1862" s="280"/>
      <c r="H1862" s="280"/>
      <c r="I1862" s="280"/>
      <c r="J1862" s="280"/>
      <c r="K1862" s="280"/>
      <c r="L1862" s="280"/>
      <c r="M1862" s="280"/>
      <c r="N1862" s="280"/>
      <c r="O1862" s="280"/>
      <c r="P1862" s="280"/>
      <c r="Q1862" s="281"/>
      <c r="R1862" s="282" t="s">
        <v>9</v>
      </c>
      <c r="S1862" s="283"/>
      <c r="T1862" s="283"/>
      <c r="U1862" s="284"/>
      <c r="V1862" s="288" t="s">
        <v>10</v>
      </c>
      <c r="W1862" s="289"/>
      <c r="X1862" s="269" t="s">
        <v>11</v>
      </c>
    </row>
    <row r="1863" spans="1:24" ht="16.5" customHeight="1">
      <c r="A1863" s="277"/>
      <c r="B1863" s="237" t="s">
        <v>12</v>
      </c>
      <c r="C1863" s="107"/>
      <c r="D1863" s="279" t="s">
        <v>13</v>
      </c>
      <c r="E1863" s="281"/>
      <c r="F1863" s="279" t="s">
        <v>14</v>
      </c>
      <c r="G1863" s="281"/>
      <c r="H1863" s="279" t="s">
        <v>15</v>
      </c>
      <c r="I1863" s="281"/>
      <c r="J1863" s="279" t="s">
        <v>16</v>
      </c>
      <c r="K1863" s="281"/>
      <c r="L1863" s="279" t="s">
        <v>17</v>
      </c>
      <c r="M1863" s="281"/>
      <c r="N1863" s="279" t="s">
        <v>18</v>
      </c>
      <c r="O1863" s="281"/>
      <c r="P1863" s="279" t="s">
        <v>19</v>
      </c>
      <c r="Q1863" s="281"/>
      <c r="R1863" s="285"/>
      <c r="S1863" s="286"/>
      <c r="T1863" s="286"/>
      <c r="U1863" s="287"/>
      <c r="V1863" s="285"/>
      <c r="W1863" s="287"/>
      <c r="X1863" s="290"/>
    </row>
    <row r="1864" spans="1:24" ht="16.5" customHeight="1">
      <c r="A1864" s="277"/>
      <c r="B1864" s="237" t="s">
        <v>20</v>
      </c>
      <c r="C1864" s="107" t="s">
        <v>21</v>
      </c>
      <c r="D1864" s="216" t="s">
        <v>22</v>
      </c>
      <c r="E1864" s="216" t="s">
        <v>22</v>
      </c>
      <c r="F1864" s="216" t="s">
        <v>22</v>
      </c>
      <c r="G1864" s="216" t="s">
        <v>22</v>
      </c>
      <c r="H1864" s="216" t="s">
        <v>22</v>
      </c>
      <c r="I1864" s="216" t="s">
        <v>22</v>
      </c>
      <c r="J1864" s="216" t="s">
        <v>22</v>
      </c>
      <c r="K1864" s="216" t="s">
        <v>22</v>
      </c>
      <c r="L1864" s="216" t="s">
        <v>22</v>
      </c>
      <c r="M1864" s="216" t="s">
        <v>22</v>
      </c>
      <c r="N1864" s="216" t="s">
        <v>22</v>
      </c>
      <c r="O1864" s="216" t="s">
        <v>22</v>
      </c>
      <c r="P1864" s="216" t="s">
        <v>22</v>
      </c>
      <c r="Q1864" s="216" t="s">
        <v>22</v>
      </c>
      <c r="R1864" s="216" t="s">
        <v>22</v>
      </c>
      <c r="S1864" s="216" t="s">
        <v>22</v>
      </c>
      <c r="T1864" s="216" t="s">
        <v>23</v>
      </c>
      <c r="U1864" s="216" t="s">
        <v>24</v>
      </c>
      <c r="V1864" s="269" t="s">
        <v>25</v>
      </c>
      <c r="W1864" s="269" t="s">
        <v>26</v>
      </c>
      <c r="X1864" s="290"/>
    </row>
    <row r="1865" spans="1:24" ht="16.5" customHeight="1">
      <c r="A1865" s="277"/>
      <c r="B1865" s="237" t="s">
        <v>27</v>
      </c>
      <c r="C1865" s="107" t="s">
        <v>28</v>
      </c>
      <c r="D1865" s="61" t="s">
        <v>206</v>
      </c>
      <c r="E1865" s="61" t="s">
        <v>206</v>
      </c>
      <c r="F1865" s="61" t="s">
        <v>206</v>
      </c>
      <c r="G1865" s="61" t="s">
        <v>206</v>
      </c>
      <c r="H1865" s="61" t="s">
        <v>206</v>
      </c>
      <c r="I1865" s="61" t="s">
        <v>206</v>
      </c>
      <c r="J1865" s="61" t="s">
        <v>206</v>
      </c>
      <c r="K1865" s="61" t="s">
        <v>206</v>
      </c>
      <c r="L1865" s="61" t="s">
        <v>206</v>
      </c>
      <c r="M1865" s="61" t="s">
        <v>206</v>
      </c>
      <c r="N1865" s="61" t="s">
        <v>206</v>
      </c>
      <c r="O1865" s="61" t="s">
        <v>206</v>
      </c>
      <c r="P1865" s="61" t="s">
        <v>206</v>
      </c>
      <c r="Q1865" s="61" t="s">
        <v>206</v>
      </c>
      <c r="R1865" s="61" t="s">
        <v>206</v>
      </c>
      <c r="S1865" s="61" t="s">
        <v>206</v>
      </c>
      <c r="T1865" s="237"/>
      <c r="U1865" s="237"/>
      <c r="V1865" s="270"/>
      <c r="W1865" s="270"/>
      <c r="X1865" s="290"/>
    </row>
    <row r="1866" spans="1:24" ht="16.5" customHeight="1">
      <c r="A1866" s="278"/>
      <c r="B1866" s="114"/>
      <c r="C1866" s="238"/>
      <c r="D1866" s="63" t="str">
        <f>$E1751</f>
        <v>20-04-2015</v>
      </c>
      <c r="E1866" s="116" t="str">
        <f>C1860</f>
        <v>27-04-2015</v>
      </c>
      <c r="F1866" s="63" t="str">
        <f>D1866</f>
        <v>20-04-2015</v>
      </c>
      <c r="G1866" s="116" t="str">
        <f>$E1866</f>
        <v>27-04-2015</v>
      </c>
      <c r="H1866" s="63" t="str">
        <f t="shared" ref="H1866" si="2411">F1866</f>
        <v>20-04-2015</v>
      </c>
      <c r="I1866" s="116" t="str">
        <f t="shared" ref="I1866" si="2412">G1866</f>
        <v>27-04-2015</v>
      </c>
      <c r="J1866" s="63" t="str">
        <f t="shared" ref="J1866" si="2413">H1866</f>
        <v>20-04-2015</v>
      </c>
      <c r="K1866" s="116" t="str">
        <f t="shared" ref="K1866" si="2414">I1866</f>
        <v>27-04-2015</v>
      </c>
      <c r="L1866" s="63" t="str">
        <f t="shared" ref="L1866" si="2415">J1866</f>
        <v>20-04-2015</v>
      </c>
      <c r="M1866" s="116" t="str">
        <f t="shared" ref="M1866" si="2416">K1866</f>
        <v>27-04-2015</v>
      </c>
      <c r="N1866" s="63" t="str">
        <f t="shared" ref="N1866" si="2417">L1866</f>
        <v>20-04-2015</v>
      </c>
      <c r="O1866" s="116" t="str">
        <f t="shared" ref="O1866" si="2418">M1866</f>
        <v>27-04-2015</v>
      </c>
      <c r="P1866" s="63" t="str">
        <f t="shared" ref="P1866" si="2419">N1866</f>
        <v>20-04-2015</v>
      </c>
      <c r="Q1866" s="116" t="str">
        <f t="shared" ref="Q1866" si="2420">O1866</f>
        <v>27-04-2015</v>
      </c>
      <c r="R1866" s="63" t="str">
        <f t="shared" ref="R1866" si="2421">P1866</f>
        <v>20-04-2015</v>
      </c>
      <c r="S1866" s="116" t="str">
        <f t="shared" ref="S1866" si="2422">Q1866</f>
        <v>27-04-2015</v>
      </c>
      <c r="T1866" s="62" t="s">
        <v>32</v>
      </c>
      <c r="U1866" s="217"/>
      <c r="V1866" s="228" t="s">
        <v>32</v>
      </c>
      <c r="W1866" s="226" t="s">
        <v>32</v>
      </c>
      <c r="X1866" s="270"/>
    </row>
    <row r="1867" spans="1:24" ht="16.5" customHeight="1">
      <c r="A1867" s="242">
        <v>1</v>
      </c>
      <c r="B1867" s="128">
        <v>2</v>
      </c>
      <c r="C1867" s="129">
        <v>3</v>
      </c>
      <c r="D1867" s="242">
        <v>4</v>
      </c>
      <c r="E1867" s="128">
        <v>5</v>
      </c>
      <c r="F1867" s="130" t="s">
        <v>33</v>
      </c>
      <c r="G1867" s="130" t="s">
        <v>34</v>
      </c>
      <c r="H1867" s="130" t="s">
        <v>35</v>
      </c>
      <c r="I1867" s="131">
        <v>9</v>
      </c>
      <c r="J1867" s="131">
        <v>10</v>
      </c>
      <c r="K1867" s="132" t="s">
        <v>36</v>
      </c>
      <c r="L1867" s="131">
        <v>12</v>
      </c>
      <c r="M1867" s="131">
        <v>13</v>
      </c>
      <c r="N1867" s="131">
        <v>14</v>
      </c>
      <c r="O1867" s="131">
        <v>15</v>
      </c>
      <c r="P1867" s="131">
        <v>16</v>
      </c>
      <c r="Q1867" s="131">
        <v>17</v>
      </c>
      <c r="R1867" s="131">
        <v>18</v>
      </c>
      <c r="S1867" s="131">
        <v>19</v>
      </c>
      <c r="T1867" s="131">
        <v>20</v>
      </c>
      <c r="U1867" s="168">
        <v>21</v>
      </c>
      <c r="V1867" s="133">
        <v>22</v>
      </c>
      <c r="W1867" s="134">
        <v>23</v>
      </c>
      <c r="X1867" s="133">
        <v>24</v>
      </c>
    </row>
    <row r="1868" spans="1:24" ht="16.5" customHeight="1">
      <c r="A1868" s="105">
        <v>1</v>
      </c>
      <c r="B1868" s="136" t="s">
        <v>37</v>
      </c>
      <c r="C1868" s="227" t="s">
        <v>38</v>
      </c>
      <c r="D1868" s="65">
        <f>SUM(E1753)</f>
        <v>8700</v>
      </c>
      <c r="E1868" s="65">
        <v>8700</v>
      </c>
      <c r="F1868" s="65">
        <f>SUM(G1753)</f>
        <v>9000</v>
      </c>
      <c r="G1868" s="65">
        <v>10000</v>
      </c>
      <c r="H1868" s="65">
        <f>SUM(I1753)</f>
        <v>7000</v>
      </c>
      <c r="I1868" s="65">
        <v>8000</v>
      </c>
      <c r="J1868" s="65">
        <f>SUM(K1753)</f>
        <v>7000</v>
      </c>
      <c r="K1868" s="65">
        <v>7000</v>
      </c>
      <c r="L1868" s="65">
        <f>SUM(M1753)</f>
        <v>7500</v>
      </c>
      <c r="M1868" s="65">
        <v>7500</v>
      </c>
      <c r="N1868" s="65">
        <f>SUM(O1753)</f>
        <v>8500</v>
      </c>
      <c r="O1868" s="65">
        <v>8500</v>
      </c>
      <c r="P1868" s="65">
        <f>SUM(Q1753)</f>
        <v>9000</v>
      </c>
      <c r="Q1868" s="65">
        <v>9000</v>
      </c>
      <c r="R1868" s="101">
        <f t="shared" ref="R1868:R1869" si="2423">SUM(D1868+F1868+H1868+J1868+L1868+N1868+P1868)/7</f>
        <v>8100</v>
      </c>
      <c r="S1868" s="66">
        <f>SUM(E1868+G1868+I1868+K1868+M1868+O1868+Q1868)/7</f>
        <v>8385.7142857142862</v>
      </c>
      <c r="T1868" s="71">
        <f>SUM(S1868-R1868)</f>
        <v>285.71428571428623</v>
      </c>
      <c r="U1868" s="102">
        <f>AVERAGE(S1868-R1868)/R1868</f>
        <v>3.5273368606702007E-2</v>
      </c>
      <c r="V1868" s="103">
        <f>MAX(E1868,G1868,I1868,K1868,M1868,O1868,Q1868)</f>
        <v>10000</v>
      </c>
      <c r="W1868" s="104">
        <f>MIN(E1868,G1868,I1868,K1868,M1868,O1868,Q1868)</f>
        <v>7000</v>
      </c>
      <c r="X1868" s="79"/>
    </row>
    <row r="1869" spans="1:24" ht="16.5" customHeight="1">
      <c r="A1869" s="105">
        <v>2</v>
      </c>
      <c r="B1869" s="106" t="s">
        <v>39</v>
      </c>
      <c r="C1869" s="107" t="s">
        <v>38</v>
      </c>
      <c r="D1869" s="65">
        <f>SUM(E1754)</f>
        <v>12000</v>
      </c>
      <c r="E1869" s="66">
        <v>12000</v>
      </c>
      <c r="F1869" s="65">
        <f>SUM(G1754)</f>
        <v>11500</v>
      </c>
      <c r="G1869" s="66">
        <v>14000</v>
      </c>
      <c r="H1869" s="65">
        <f>SUM(I1754)</f>
        <v>11000</v>
      </c>
      <c r="I1869" s="66">
        <v>11000</v>
      </c>
      <c r="J1869" s="65">
        <f>SUM(K1754)</f>
        <v>12000</v>
      </c>
      <c r="K1869" s="66">
        <v>12500</v>
      </c>
      <c r="L1869" s="65">
        <f>SUM(M1754)</f>
        <v>13000</v>
      </c>
      <c r="M1869" s="66">
        <v>13000</v>
      </c>
      <c r="N1869" s="65">
        <f>SUM(O1754)</f>
        <v>12500</v>
      </c>
      <c r="O1869" s="66">
        <v>12500</v>
      </c>
      <c r="P1869" s="65">
        <f>SUM(Q1754)</f>
        <v>11000</v>
      </c>
      <c r="Q1869" s="66">
        <v>11000</v>
      </c>
      <c r="R1869" s="101">
        <f t="shared" si="2423"/>
        <v>11857.142857142857</v>
      </c>
      <c r="S1869" s="66">
        <f>SUM(E1869+G1869+I1869+K1869+M1869+O1869+Q1869)/7</f>
        <v>12285.714285714286</v>
      </c>
      <c r="T1869" s="75">
        <f>SUM(S1869-R1869)</f>
        <v>428.57142857142935</v>
      </c>
      <c r="U1869" s="76">
        <f>AVERAGE(S1869-R1869)/R1869</f>
        <v>3.614457831325308E-2</v>
      </c>
      <c r="V1869" s="108">
        <f>MAX(E1869,G1869,I1869,K1869,M1869,O1869,Q1869)</f>
        <v>14000</v>
      </c>
      <c r="W1869" s="109">
        <f>MIN(E1869,G1869,I1869,K1869,M1869,O1869,Q1869)</f>
        <v>11000</v>
      </c>
      <c r="X1869" s="79"/>
    </row>
    <row r="1870" spans="1:24" ht="16.5" customHeight="1">
      <c r="A1870" s="237">
        <v>3</v>
      </c>
      <c r="B1870" s="139" t="s">
        <v>40</v>
      </c>
      <c r="C1870" s="82"/>
      <c r="D1870" s="82"/>
      <c r="E1870" s="83"/>
      <c r="F1870" s="82"/>
      <c r="G1870" s="83"/>
      <c r="H1870" s="82"/>
      <c r="I1870" s="83"/>
      <c r="J1870" s="82"/>
      <c r="K1870" s="83"/>
      <c r="L1870" s="82"/>
      <c r="M1870" s="83"/>
      <c r="N1870" s="82"/>
      <c r="O1870" s="83"/>
      <c r="P1870" s="82"/>
      <c r="Q1870" s="83"/>
      <c r="R1870" s="82"/>
      <c r="S1870" s="84"/>
      <c r="T1870" s="84"/>
      <c r="U1870" s="85"/>
      <c r="V1870" s="171"/>
      <c r="W1870" s="172"/>
      <c r="X1870" s="88"/>
    </row>
    <row r="1871" spans="1:24" ht="16.5" customHeight="1">
      <c r="A1871" s="105"/>
      <c r="B1871" s="140" t="s">
        <v>175</v>
      </c>
      <c r="C1871" s="227" t="s">
        <v>154</v>
      </c>
      <c r="D1871" s="65">
        <f>SUM(E1756)</f>
        <v>12500</v>
      </c>
      <c r="E1871" s="64">
        <v>12500</v>
      </c>
      <c r="F1871" s="65">
        <f>SUM(G1756)</f>
        <v>12000</v>
      </c>
      <c r="G1871" s="64">
        <v>12000</v>
      </c>
      <c r="H1871" s="65">
        <f>SUM(I1756)</f>
        <v>13000</v>
      </c>
      <c r="I1871" s="64">
        <v>13000</v>
      </c>
      <c r="J1871" s="65">
        <f>SUM(K1756)</f>
        <v>13000</v>
      </c>
      <c r="K1871" s="64">
        <v>13000</v>
      </c>
      <c r="L1871" s="65">
        <f>SUM(M1756)</f>
        <v>14000</v>
      </c>
      <c r="M1871" s="64">
        <v>14000</v>
      </c>
      <c r="N1871" s="65">
        <f>SUM(O1756)</f>
        <v>13000</v>
      </c>
      <c r="O1871" s="64">
        <v>13000</v>
      </c>
      <c r="P1871" s="65">
        <f>SUM(Q1756)</f>
        <v>14000</v>
      </c>
      <c r="Q1871" s="64">
        <v>14000</v>
      </c>
      <c r="R1871" s="101">
        <f>SUM(D1871+F1871+H1871+J1871+L1871+N1871+P1871)/7</f>
        <v>13071.428571428571</v>
      </c>
      <c r="S1871" s="64">
        <f>SUM(E1871+G1871+I1871+K1871+M1871+O1871+Q1871)/7</f>
        <v>13071.428571428571</v>
      </c>
      <c r="T1871" s="92">
        <f>SUM(S1871-R1871)</f>
        <v>0</v>
      </c>
      <c r="U1871" s="93">
        <f>AVERAGE(S1871-R1871)/R1871</f>
        <v>0</v>
      </c>
      <c r="V1871" s="173">
        <f>MAX(E1871,G1871,I1871,K1871,M1871,O1871,Q1871)</f>
        <v>14000</v>
      </c>
      <c r="W1871" s="174">
        <f>MIN(E1871,G1871,I1871,K1871,M1871,O1871,Q1871)</f>
        <v>12000</v>
      </c>
      <c r="X1871" s="79"/>
    </row>
    <row r="1872" spans="1:24" ht="16.5" customHeight="1">
      <c r="A1872" s="242">
        <v>4</v>
      </c>
      <c r="B1872" s="106" t="s">
        <v>43</v>
      </c>
      <c r="C1872" s="82"/>
      <c r="D1872" s="82"/>
      <c r="E1872" s="83"/>
      <c r="F1872" s="82"/>
      <c r="G1872" s="83"/>
      <c r="H1872" s="82"/>
      <c r="I1872" s="83"/>
      <c r="J1872" s="82"/>
      <c r="K1872" s="83"/>
      <c r="L1872" s="82"/>
      <c r="M1872" s="83"/>
      <c r="N1872" s="82"/>
      <c r="O1872" s="83"/>
      <c r="P1872" s="82"/>
      <c r="Q1872" s="83"/>
      <c r="R1872" s="82"/>
      <c r="S1872" s="84"/>
      <c r="T1872" s="84"/>
      <c r="U1872" s="85"/>
      <c r="V1872" s="171"/>
      <c r="W1872" s="172"/>
      <c r="X1872" s="79"/>
    </row>
    <row r="1873" spans="1:24" ht="16.5" customHeight="1">
      <c r="A1873" s="242"/>
      <c r="B1873" s="78" t="s">
        <v>44</v>
      </c>
      <c r="C1873" s="100" t="s">
        <v>38</v>
      </c>
      <c r="D1873" s="65">
        <f>SUM(E1758)</f>
        <v>7500</v>
      </c>
      <c r="E1873" s="64">
        <v>7500</v>
      </c>
      <c r="F1873" s="65">
        <f>SUM(G1758)</f>
        <v>10000</v>
      </c>
      <c r="G1873" s="64">
        <v>10000</v>
      </c>
      <c r="H1873" s="65">
        <f>SUM(I1758)</f>
        <v>7000</v>
      </c>
      <c r="I1873" s="64">
        <v>7000</v>
      </c>
      <c r="J1873" s="65">
        <f>SUM(K1758)</f>
        <v>7500</v>
      </c>
      <c r="K1873" s="64">
        <v>7500</v>
      </c>
      <c r="L1873" s="65">
        <f>SUM(M1758)</f>
        <v>10000</v>
      </c>
      <c r="M1873" s="64">
        <v>10000</v>
      </c>
      <c r="N1873" s="65">
        <f>SUM(O1758)</f>
        <v>7500</v>
      </c>
      <c r="O1873" s="64">
        <v>7500</v>
      </c>
      <c r="P1873" s="65">
        <f>SUM(Q1758)</f>
        <v>10000</v>
      </c>
      <c r="Q1873" s="64">
        <v>10000</v>
      </c>
      <c r="R1873" s="101">
        <f>SUM(D1873+F1873+H1873+J1873+L1873+N1873+P1873)/7</f>
        <v>8500</v>
      </c>
      <c r="S1873" s="64">
        <f>SUM(E1873+G1873+I1873+K1873+M1873+O1873+Q1873)/7</f>
        <v>8500</v>
      </c>
      <c r="T1873" s="92">
        <f>SUM(S1873-R1873)</f>
        <v>0</v>
      </c>
      <c r="U1873" s="93">
        <f>AVERAGE(S1873-R1873)/R1873</f>
        <v>0</v>
      </c>
      <c r="V1873" s="173">
        <f>MAX(E1873,G1873,I1873,K1873,M1873,O1873,Q1873)</f>
        <v>10000</v>
      </c>
      <c r="W1873" s="174">
        <f>MIN(E1873,G1873,I1873,K1873,M1873,O1873,Q1873)</f>
        <v>7000</v>
      </c>
      <c r="X1873" s="79"/>
    </row>
    <row r="1874" spans="1:24" ht="16.5" customHeight="1">
      <c r="A1874" s="237">
        <v>5</v>
      </c>
      <c r="B1874" s="143" t="s">
        <v>45</v>
      </c>
      <c r="C1874" s="82"/>
      <c r="D1874" s="82"/>
      <c r="E1874" s="83"/>
      <c r="F1874" s="82"/>
      <c r="G1874" s="83"/>
      <c r="H1874" s="82"/>
      <c r="I1874" s="83"/>
      <c r="J1874" s="82"/>
      <c r="K1874" s="83"/>
      <c r="L1874" s="82"/>
      <c r="M1874" s="83"/>
      <c r="N1874" s="82"/>
      <c r="O1874" s="83"/>
      <c r="P1874" s="82"/>
      <c r="Q1874" s="83"/>
      <c r="R1874" s="82"/>
      <c r="S1874" s="84"/>
      <c r="T1874" s="84"/>
      <c r="U1874" s="85"/>
      <c r="V1874" s="171"/>
      <c r="W1874" s="172"/>
      <c r="X1874" s="79"/>
    </row>
    <row r="1875" spans="1:24" ht="16.5" customHeight="1">
      <c r="A1875" s="242"/>
      <c r="B1875" s="78" t="s">
        <v>46</v>
      </c>
      <c r="C1875" s="100" t="s">
        <v>38</v>
      </c>
      <c r="D1875" s="65">
        <f>SUM(E1760)</f>
        <v>95000</v>
      </c>
      <c r="E1875" s="65">
        <v>95000</v>
      </c>
      <c r="F1875" s="65">
        <f>SUM(G1760)</f>
        <v>90000</v>
      </c>
      <c r="G1875" s="65">
        <v>95000</v>
      </c>
      <c r="H1875" s="65">
        <f>SUM(I1760)</f>
        <v>95000</v>
      </c>
      <c r="I1875" s="65">
        <v>95000</v>
      </c>
      <c r="J1875" s="65">
        <f>SUM(K1760)</f>
        <v>95000</v>
      </c>
      <c r="K1875" s="65">
        <v>95000</v>
      </c>
      <c r="L1875" s="65">
        <f>SUM(M1760)</f>
        <v>100000</v>
      </c>
      <c r="M1875" s="65">
        <v>100000</v>
      </c>
      <c r="N1875" s="65">
        <f>SUM(O1760)</f>
        <v>95000</v>
      </c>
      <c r="O1875" s="65">
        <v>95000</v>
      </c>
      <c r="P1875" s="65">
        <f>SUM(Q1760)</f>
        <v>95000</v>
      </c>
      <c r="Q1875" s="65">
        <v>95000</v>
      </c>
      <c r="R1875" s="101">
        <f t="shared" ref="R1875:R1876" si="2424">SUM(D1875+F1875+H1875+J1875+L1875+N1875+P1875)/7</f>
        <v>95000</v>
      </c>
      <c r="S1875" s="65">
        <f>SUM(E1875+G1875+I1875+K1875+M1875+O1875+Q1875)/7</f>
        <v>95714.28571428571</v>
      </c>
      <c r="T1875" s="71">
        <f>SUM(S1875-R1875)</f>
        <v>714.28571428571013</v>
      </c>
      <c r="U1875" s="102">
        <f>AVERAGE(S1875-R1875)/R1875</f>
        <v>7.5187969924811592E-3</v>
      </c>
      <c r="V1875" s="103">
        <f>MAX(E1875,G1875,I1875,K1875,M1875,O1875,Q1875)</f>
        <v>100000</v>
      </c>
      <c r="W1875" s="104">
        <f>MIN(E1875,G1875,I1875,K1875,M1875,O1875,Q1875)</f>
        <v>95000</v>
      </c>
      <c r="X1875" s="79"/>
    </row>
    <row r="1876" spans="1:24" ht="16.5" customHeight="1">
      <c r="A1876" s="105"/>
      <c r="B1876" s="78" t="s">
        <v>47</v>
      </c>
      <c r="C1876" s="120" t="s">
        <v>38</v>
      </c>
      <c r="D1876" s="65">
        <f>SUM(E1761)</f>
        <v>32000</v>
      </c>
      <c r="E1876" s="65">
        <v>32000</v>
      </c>
      <c r="F1876" s="65">
        <f>SUM(G1761)</f>
        <v>40000</v>
      </c>
      <c r="G1876" s="65">
        <v>40000</v>
      </c>
      <c r="H1876" s="65">
        <f>SUM(I1761)</f>
        <v>30000</v>
      </c>
      <c r="I1876" s="65">
        <v>28000</v>
      </c>
      <c r="J1876" s="65">
        <f>SUM(K1761)</f>
        <v>30000</v>
      </c>
      <c r="K1876" s="65">
        <v>30000</v>
      </c>
      <c r="L1876" s="65">
        <f>SUM(M1761)</f>
        <v>38000</v>
      </c>
      <c r="M1876" s="65">
        <v>35000</v>
      </c>
      <c r="N1876" s="65">
        <f>SUM(O1761)</f>
        <v>40000</v>
      </c>
      <c r="O1876" s="65">
        <v>40000</v>
      </c>
      <c r="P1876" s="65">
        <f>SUM(Q1761)</f>
        <v>28000</v>
      </c>
      <c r="Q1876" s="65">
        <v>28000</v>
      </c>
      <c r="R1876" s="101">
        <f t="shared" si="2424"/>
        <v>34000</v>
      </c>
      <c r="S1876" s="65">
        <f>SUM(E1876+G1876+I1876+K1876+M1876+O1876+Q1876)/7</f>
        <v>33285.714285714283</v>
      </c>
      <c r="T1876" s="71">
        <f>SUM(S1876-R1876)</f>
        <v>-714.2857142857174</v>
      </c>
      <c r="U1876" s="102">
        <f>AVERAGE(S1876-R1876)/R1876</f>
        <v>-2.100840336134463E-2</v>
      </c>
      <c r="V1876" s="103">
        <f>MAX(E1876,G1876,I1876,K1876,M1876,O1876,Q1876)</f>
        <v>40000</v>
      </c>
      <c r="W1876" s="104">
        <f>MIN(E1876,G1876,I1876,K1876,M1876,O1876,Q1876)</f>
        <v>28000</v>
      </c>
      <c r="X1876" s="79"/>
    </row>
    <row r="1877" spans="1:24" ht="16.5" customHeight="1">
      <c r="A1877" s="237">
        <v>6</v>
      </c>
      <c r="B1877" s="106" t="s">
        <v>48</v>
      </c>
      <c r="C1877" s="82"/>
      <c r="D1877" s="82"/>
      <c r="E1877" s="83"/>
      <c r="F1877" s="82"/>
      <c r="G1877" s="83"/>
      <c r="H1877" s="82"/>
      <c r="I1877" s="83"/>
      <c r="J1877" s="82"/>
      <c r="K1877" s="83"/>
      <c r="L1877" s="82"/>
      <c r="M1877" s="83"/>
      <c r="N1877" s="82"/>
      <c r="O1877" s="83" t="s">
        <v>138</v>
      </c>
      <c r="P1877" s="82"/>
      <c r="Q1877" s="83"/>
      <c r="R1877" s="82"/>
      <c r="S1877" s="84"/>
      <c r="T1877" s="84"/>
      <c r="U1877" s="85"/>
      <c r="V1877" s="171"/>
      <c r="W1877" s="172"/>
      <c r="X1877" s="79"/>
    </row>
    <row r="1878" spans="1:24" ht="16.5" customHeight="1">
      <c r="A1878" s="237"/>
      <c r="B1878" s="78" t="s">
        <v>49</v>
      </c>
      <c r="C1878" s="120" t="s">
        <v>38</v>
      </c>
      <c r="D1878" s="65">
        <f>SUM(E1763)</f>
        <v>20000</v>
      </c>
      <c r="E1878" s="65">
        <v>20000</v>
      </c>
      <c r="F1878" s="65">
        <f>SUM(G1763)</f>
        <v>19000</v>
      </c>
      <c r="G1878" s="65">
        <v>20000</v>
      </c>
      <c r="H1878" s="65">
        <f>SUM(I1763)</f>
        <v>20000</v>
      </c>
      <c r="I1878" s="65">
        <v>21000</v>
      </c>
      <c r="J1878" s="65">
        <f>SUM(K1763)</f>
        <v>19000</v>
      </c>
      <c r="K1878" s="65">
        <v>20000</v>
      </c>
      <c r="L1878" s="65">
        <f>SUM(M1763)</f>
        <v>19000</v>
      </c>
      <c r="M1878" s="65">
        <v>20000</v>
      </c>
      <c r="N1878" s="65">
        <f>SUM(O1763)</f>
        <v>20000</v>
      </c>
      <c r="O1878" s="65">
        <v>21000</v>
      </c>
      <c r="P1878" s="65">
        <f>SUM(Q1763)</f>
        <v>20000</v>
      </c>
      <c r="Q1878" s="65">
        <v>21000</v>
      </c>
      <c r="R1878" s="101">
        <f>SUM(D1878+F1878+H1878+J1878+L1878+N1878+P1878)/7</f>
        <v>19571.428571428572</v>
      </c>
      <c r="S1878" s="65">
        <f>SUM(E1878+G1878+I1878+K1878+M1878+O1878+Q1878)/7</f>
        <v>20428.571428571428</v>
      </c>
      <c r="T1878" s="71">
        <f>SUM(S1878-R1878)</f>
        <v>857.14285714285506</v>
      </c>
      <c r="U1878" s="102">
        <f>AVERAGE(S1878-R1878)/R1878</f>
        <v>4.3795620437956095E-2</v>
      </c>
      <c r="V1878" s="103">
        <f>MAX(E1878,G1878,I1878,K1878,M1878,O1878,Q1878)</f>
        <v>21000</v>
      </c>
      <c r="W1878" s="104">
        <f>MIN(E1878,G1878,I1878,K1878,M1878,O1878,Q1878)</f>
        <v>20000</v>
      </c>
      <c r="X1878" s="79"/>
    </row>
    <row r="1879" spans="1:24" ht="16.5" customHeight="1">
      <c r="A1879" s="237">
        <v>7</v>
      </c>
      <c r="B1879" s="143" t="s">
        <v>50</v>
      </c>
      <c r="C1879" s="82"/>
      <c r="D1879" s="82"/>
      <c r="E1879" s="83"/>
      <c r="F1879" s="82"/>
      <c r="G1879" s="83"/>
      <c r="H1879" s="82"/>
      <c r="I1879" s="83"/>
      <c r="J1879" s="82"/>
      <c r="K1879" s="83"/>
      <c r="L1879" s="82"/>
      <c r="M1879" s="83"/>
      <c r="N1879" s="82"/>
      <c r="O1879" s="83"/>
      <c r="P1879" s="82"/>
      <c r="Q1879" s="83"/>
      <c r="R1879" s="82"/>
      <c r="S1879" s="84"/>
      <c r="T1879" s="84"/>
      <c r="U1879" s="85"/>
      <c r="V1879" s="171"/>
      <c r="W1879" s="172"/>
      <c r="X1879" s="79"/>
    </row>
    <row r="1880" spans="1:24" ht="16.5" customHeight="1">
      <c r="A1880" s="242"/>
      <c r="B1880" s="145" t="s">
        <v>51</v>
      </c>
      <c r="C1880" s="120" t="s">
        <v>38</v>
      </c>
      <c r="D1880" s="65">
        <f>SUM(E1765)</f>
        <v>20000</v>
      </c>
      <c r="E1880" s="65">
        <v>20000</v>
      </c>
      <c r="F1880" s="65">
        <f>SUM(G1765)</f>
        <v>25000</v>
      </c>
      <c r="G1880" s="65">
        <v>40000</v>
      </c>
      <c r="H1880" s="65">
        <f>SUM(I1765)</f>
        <v>20000</v>
      </c>
      <c r="I1880" s="65">
        <v>20000</v>
      </c>
      <c r="J1880" s="65">
        <f>SUM(K1765)</f>
        <v>20000</v>
      </c>
      <c r="K1880" s="65">
        <v>20000</v>
      </c>
      <c r="L1880" s="65">
        <f>SUM(M1765)</f>
        <v>20000</v>
      </c>
      <c r="M1880" s="65">
        <v>25000</v>
      </c>
      <c r="N1880" s="65">
        <f>SUM(O1765)</f>
        <v>28000</v>
      </c>
      <c r="O1880" s="65">
        <v>32000</v>
      </c>
      <c r="P1880" s="65">
        <f>SUM(Q1765)</f>
        <v>20000</v>
      </c>
      <c r="Q1880" s="65">
        <v>21000</v>
      </c>
      <c r="R1880" s="101">
        <f t="shared" ref="R1880:R1881" si="2425">SUM(D1880+F1880+H1880+J1880+L1880+N1880+P1880)/7</f>
        <v>21857.142857142859</v>
      </c>
      <c r="S1880" s="65">
        <f>SUM(E1880+G1880+I1880+K1880+M1880+O1880+Q1880)/7</f>
        <v>25428.571428571428</v>
      </c>
      <c r="T1880" s="71">
        <f>SUM(S1880-R1880)</f>
        <v>3571.4285714285688</v>
      </c>
      <c r="U1880" s="102">
        <f>AVERAGE(S1880-R1880)/R1880</f>
        <v>0.16339869281045738</v>
      </c>
      <c r="V1880" s="103">
        <f>MAX(E1880,G1880,I1880,K1880,M1880,O1880,Q1880)</f>
        <v>40000</v>
      </c>
      <c r="W1880" s="104">
        <f>MIN(E1880,G1880,I1880,K1880,M1880,O1880,Q1880)</f>
        <v>20000</v>
      </c>
      <c r="X1880" s="79"/>
    </row>
    <row r="1881" spans="1:24" ht="16.5" customHeight="1">
      <c r="A1881" s="105"/>
      <c r="B1881" s="78" t="s">
        <v>52</v>
      </c>
      <c r="C1881" s="120" t="s">
        <v>38</v>
      </c>
      <c r="D1881" s="65">
        <f>SUM(E1766)</f>
        <v>15000</v>
      </c>
      <c r="E1881" s="65">
        <v>15000</v>
      </c>
      <c r="F1881" s="65">
        <f>SUM(G1766)</f>
        <v>20000</v>
      </c>
      <c r="G1881" s="65">
        <v>30000</v>
      </c>
      <c r="H1881" s="65">
        <f>SUM(I1766)</f>
        <v>18000</v>
      </c>
      <c r="I1881" s="65">
        <v>25000</v>
      </c>
      <c r="J1881" s="65">
        <f>SUM(K1766)</f>
        <v>12000</v>
      </c>
      <c r="K1881" s="65">
        <v>25000</v>
      </c>
      <c r="L1881" s="65">
        <f>SUM(M1766)</f>
        <v>20000</v>
      </c>
      <c r="M1881" s="65">
        <v>20000</v>
      </c>
      <c r="N1881" s="65">
        <f>SUM(O1766)</f>
        <v>24000</v>
      </c>
      <c r="O1881" s="65">
        <v>24000</v>
      </c>
      <c r="P1881" s="65">
        <f>SUM(Q1766)</f>
        <v>20000</v>
      </c>
      <c r="Q1881" s="65">
        <v>20000</v>
      </c>
      <c r="R1881" s="101">
        <f t="shared" si="2425"/>
        <v>18428.571428571428</v>
      </c>
      <c r="S1881" s="65">
        <f>SUM(E1881+G1881+I1881+K1881+M1881+O1881+Q1881)/7</f>
        <v>22714.285714285714</v>
      </c>
      <c r="T1881" s="71">
        <f>SUM(S1881-R1881)</f>
        <v>4285.7142857142862</v>
      </c>
      <c r="U1881" s="102">
        <f>AVERAGE(S1881-R1881)/R1881</f>
        <v>0.23255813953488377</v>
      </c>
      <c r="V1881" s="103">
        <f>MAX(E1881,G1881,I1881,K1881,M1881,O1881,Q1881)</f>
        <v>30000</v>
      </c>
      <c r="W1881" s="104">
        <f>MIN(E1881,G1881,I1881,K1881,M1881,O1881,Q1881)</f>
        <v>15000</v>
      </c>
      <c r="X1881" s="79"/>
    </row>
    <row r="1882" spans="1:24" ht="16.5" customHeight="1">
      <c r="A1882" s="169">
        <v>8</v>
      </c>
      <c r="B1882" s="146" t="s">
        <v>53</v>
      </c>
      <c r="C1882" s="82"/>
      <c r="D1882" s="82"/>
      <c r="E1882" s="83"/>
      <c r="F1882" s="82"/>
      <c r="G1882" s="83"/>
      <c r="H1882" s="82"/>
      <c r="I1882" s="83"/>
      <c r="J1882" s="82"/>
      <c r="K1882" s="83"/>
      <c r="L1882" s="82"/>
      <c r="M1882" s="83"/>
      <c r="N1882" s="82"/>
      <c r="O1882" s="83"/>
      <c r="P1882" s="82"/>
      <c r="Q1882" s="83"/>
      <c r="R1882" s="82"/>
      <c r="S1882" s="84"/>
      <c r="T1882" s="84"/>
      <c r="U1882" s="85"/>
      <c r="V1882" s="171"/>
      <c r="W1882" s="172"/>
      <c r="X1882" s="79"/>
    </row>
    <row r="1883" spans="1:24" ht="16.5" customHeight="1">
      <c r="A1883" s="237"/>
      <c r="B1883" s="147" t="s">
        <v>54</v>
      </c>
      <c r="C1883" s="120" t="s">
        <v>38</v>
      </c>
      <c r="D1883" s="65">
        <f>SUM(E1768)</f>
        <v>12000</v>
      </c>
      <c r="E1883" s="65">
        <v>12000</v>
      </c>
      <c r="F1883" s="65">
        <f>SUM(G1768)</f>
        <v>20000</v>
      </c>
      <c r="G1883" s="65">
        <v>22000</v>
      </c>
      <c r="H1883" s="65">
        <f>SUM(I1768)</f>
        <v>22000</v>
      </c>
      <c r="I1883" s="65">
        <v>13000</v>
      </c>
      <c r="J1883" s="65">
        <f>SUM(K1768)</f>
        <v>12000</v>
      </c>
      <c r="K1883" s="65">
        <v>16000</v>
      </c>
      <c r="L1883" s="65">
        <f>SUM(M1768)</f>
        <v>20000</v>
      </c>
      <c r="M1883" s="65">
        <v>20000</v>
      </c>
      <c r="N1883" s="65">
        <f>SUM(O1768)</f>
        <v>20000</v>
      </c>
      <c r="O1883" s="65">
        <v>20000</v>
      </c>
      <c r="P1883" s="65">
        <f>SUM(Q1768)</f>
        <v>15000</v>
      </c>
      <c r="Q1883" s="65">
        <v>15000</v>
      </c>
      <c r="R1883" s="101">
        <f t="shared" ref="R1883:R1889" si="2426">SUM(D1883+F1883+H1883+J1883+L1883+N1883+P1883)/7</f>
        <v>17285.714285714286</v>
      </c>
      <c r="S1883" s="65">
        <f t="shared" ref="S1883:S1889" si="2427">SUM(E1883+G1883+I1883+K1883+M1883+O1883+Q1883)/7</f>
        <v>16857.142857142859</v>
      </c>
      <c r="T1883" s="71">
        <f t="shared" ref="T1883:T1889" si="2428">SUM(S1883-R1883)</f>
        <v>-428.57142857142753</v>
      </c>
      <c r="U1883" s="102">
        <f t="shared" ref="U1883:U1889" si="2429">AVERAGE(S1883-R1883)/R1883</f>
        <v>-2.4793388429752004E-2</v>
      </c>
      <c r="V1883" s="103">
        <f t="shared" ref="V1883:V1889" si="2430">MAX(E1883,G1883,I1883,K1883,M1883,O1883,Q1883)</f>
        <v>22000</v>
      </c>
      <c r="W1883" s="104">
        <f t="shared" ref="W1883:W1889" si="2431">MIN(E1883,G1883,I1883,K1883,M1883,O1883,Q1883)</f>
        <v>12000</v>
      </c>
      <c r="X1883" s="79"/>
    </row>
    <row r="1884" spans="1:24" ht="16.5" customHeight="1">
      <c r="A1884" s="237"/>
      <c r="B1884" s="106" t="s">
        <v>55</v>
      </c>
      <c r="C1884" s="120" t="s">
        <v>38</v>
      </c>
      <c r="D1884" s="65">
        <f t="shared" ref="D1884:D1889" si="2432">SUM(E1769)</f>
        <v>25000</v>
      </c>
      <c r="E1884" s="65">
        <v>23000</v>
      </c>
      <c r="F1884" s="65">
        <f t="shared" ref="F1884:F1889" si="2433">SUM(G1769)</f>
        <v>28000</v>
      </c>
      <c r="G1884" s="65">
        <v>30000</v>
      </c>
      <c r="H1884" s="65">
        <f t="shared" ref="H1884:H1889" si="2434">SUM(I1769)</f>
        <v>38000</v>
      </c>
      <c r="I1884" s="65">
        <v>38000</v>
      </c>
      <c r="J1884" s="65">
        <f t="shared" ref="J1884:J1889" si="2435">SUM(K1769)</f>
        <v>18000</v>
      </c>
      <c r="K1884" s="65">
        <v>22000</v>
      </c>
      <c r="L1884" s="65">
        <f t="shared" ref="L1884:L1889" si="2436">SUM(M1769)</f>
        <v>25000</v>
      </c>
      <c r="M1884" s="65">
        <v>25000</v>
      </c>
      <c r="N1884" s="65">
        <f t="shared" ref="N1884:N1889" si="2437">SUM(O1769)</f>
        <v>28000</v>
      </c>
      <c r="O1884" s="65">
        <v>28000</v>
      </c>
      <c r="P1884" s="65">
        <f t="shared" ref="P1884:P1889" si="2438">SUM(Q1769)</f>
        <v>25000</v>
      </c>
      <c r="Q1884" s="65">
        <v>25000</v>
      </c>
      <c r="R1884" s="101">
        <f t="shared" si="2426"/>
        <v>26714.285714285714</v>
      </c>
      <c r="S1884" s="65">
        <f t="shared" si="2427"/>
        <v>27285.714285714286</v>
      </c>
      <c r="T1884" s="71">
        <f t="shared" si="2428"/>
        <v>571.42857142857247</v>
      </c>
      <c r="U1884" s="102">
        <f t="shared" si="2429"/>
        <v>2.1390374331550843E-2</v>
      </c>
      <c r="V1884" s="103">
        <f t="shared" si="2430"/>
        <v>38000</v>
      </c>
      <c r="W1884" s="104">
        <f t="shared" si="2431"/>
        <v>22000</v>
      </c>
      <c r="X1884" s="79"/>
    </row>
    <row r="1885" spans="1:24" ht="16.5" customHeight="1">
      <c r="A1885" s="242">
        <v>9</v>
      </c>
      <c r="B1885" s="88" t="s">
        <v>56</v>
      </c>
      <c r="C1885" s="148" t="s">
        <v>38</v>
      </c>
      <c r="D1885" s="65">
        <f t="shared" si="2432"/>
        <v>28000</v>
      </c>
      <c r="E1885" s="65">
        <v>25000</v>
      </c>
      <c r="F1885" s="65">
        <f t="shared" si="2433"/>
        <v>32000</v>
      </c>
      <c r="G1885" s="65">
        <v>30000</v>
      </c>
      <c r="H1885" s="65">
        <f t="shared" si="2434"/>
        <v>30000</v>
      </c>
      <c r="I1885" s="65">
        <v>25000</v>
      </c>
      <c r="J1885" s="65">
        <f t="shared" si="2435"/>
        <v>22000</v>
      </c>
      <c r="K1885" s="65">
        <v>25000</v>
      </c>
      <c r="L1885" s="65">
        <f t="shared" si="2436"/>
        <v>28000</v>
      </c>
      <c r="M1885" s="65">
        <v>30000</v>
      </c>
      <c r="N1885" s="65">
        <f t="shared" si="2437"/>
        <v>32000</v>
      </c>
      <c r="O1885" s="65">
        <v>28000</v>
      </c>
      <c r="P1885" s="65">
        <f t="shared" si="2438"/>
        <v>30000</v>
      </c>
      <c r="Q1885" s="65">
        <v>20000</v>
      </c>
      <c r="R1885" s="101">
        <f t="shared" si="2426"/>
        <v>28857.142857142859</v>
      </c>
      <c r="S1885" s="65">
        <f t="shared" si="2427"/>
        <v>26142.857142857141</v>
      </c>
      <c r="T1885" s="71">
        <f t="shared" si="2428"/>
        <v>-2714.2857142857174</v>
      </c>
      <c r="U1885" s="102">
        <f t="shared" si="2429"/>
        <v>-9.4059405940594157E-2</v>
      </c>
      <c r="V1885" s="103">
        <f t="shared" si="2430"/>
        <v>30000</v>
      </c>
      <c r="W1885" s="104">
        <f t="shared" si="2431"/>
        <v>20000</v>
      </c>
      <c r="X1885" s="79"/>
    </row>
    <row r="1886" spans="1:24" ht="16.5" customHeight="1">
      <c r="A1886" s="242">
        <v>10</v>
      </c>
      <c r="B1886" s="88" t="s">
        <v>57</v>
      </c>
      <c r="C1886" s="148" t="s">
        <v>38</v>
      </c>
      <c r="D1886" s="65">
        <f t="shared" si="2432"/>
        <v>16000</v>
      </c>
      <c r="E1886" s="65">
        <v>16000</v>
      </c>
      <c r="F1886" s="65">
        <f t="shared" si="2433"/>
        <v>26000</v>
      </c>
      <c r="G1886" s="65">
        <v>25000</v>
      </c>
      <c r="H1886" s="65">
        <f t="shared" si="2434"/>
        <v>20000</v>
      </c>
      <c r="I1886" s="65">
        <v>20000</v>
      </c>
      <c r="J1886" s="65">
        <f t="shared" si="2435"/>
        <v>15000</v>
      </c>
      <c r="K1886" s="65">
        <v>18000</v>
      </c>
      <c r="L1886" s="65">
        <f t="shared" si="2436"/>
        <v>24000</v>
      </c>
      <c r="M1886" s="65">
        <v>24000</v>
      </c>
      <c r="N1886" s="65">
        <f t="shared" si="2437"/>
        <v>24000</v>
      </c>
      <c r="O1886" s="65">
        <v>24000</v>
      </c>
      <c r="P1886" s="65">
        <f t="shared" si="2438"/>
        <v>15000</v>
      </c>
      <c r="Q1886" s="65">
        <v>20000</v>
      </c>
      <c r="R1886" s="101">
        <f t="shared" si="2426"/>
        <v>20000</v>
      </c>
      <c r="S1886" s="65">
        <f t="shared" si="2427"/>
        <v>21000</v>
      </c>
      <c r="T1886" s="71">
        <f t="shared" si="2428"/>
        <v>1000</v>
      </c>
      <c r="U1886" s="102">
        <f t="shared" si="2429"/>
        <v>0.05</v>
      </c>
      <c r="V1886" s="103">
        <f t="shared" si="2430"/>
        <v>25000</v>
      </c>
      <c r="W1886" s="104">
        <f t="shared" si="2431"/>
        <v>16000</v>
      </c>
      <c r="X1886" s="79"/>
    </row>
    <row r="1887" spans="1:24" ht="16.5" customHeight="1">
      <c r="A1887" s="217">
        <v>11</v>
      </c>
      <c r="B1887" s="88" t="s">
        <v>58</v>
      </c>
      <c r="C1887" s="148" t="s">
        <v>38</v>
      </c>
      <c r="D1887" s="65">
        <f t="shared" si="2432"/>
        <v>8000</v>
      </c>
      <c r="E1887" s="65">
        <v>8000</v>
      </c>
      <c r="F1887" s="65">
        <f t="shared" si="2433"/>
        <v>14000</v>
      </c>
      <c r="G1887" s="65">
        <v>12000</v>
      </c>
      <c r="H1887" s="65">
        <f t="shared" si="2434"/>
        <v>12000</v>
      </c>
      <c r="I1887" s="65">
        <v>10000</v>
      </c>
      <c r="J1887" s="65">
        <f t="shared" si="2435"/>
        <v>8000</v>
      </c>
      <c r="K1887" s="65">
        <v>9000</v>
      </c>
      <c r="L1887" s="65">
        <f t="shared" si="2436"/>
        <v>12000</v>
      </c>
      <c r="M1887" s="65">
        <v>12000</v>
      </c>
      <c r="N1887" s="65">
        <f t="shared" si="2437"/>
        <v>12000</v>
      </c>
      <c r="O1887" s="65">
        <v>12000</v>
      </c>
      <c r="P1887" s="65">
        <f t="shared" si="2438"/>
        <v>10000</v>
      </c>
      <c r="Q1887" s="65">
        <v>10000</v>
      </c>
      <c r="R1887" s="101">
        <f t="shared" si="2426"/>
        <v>10857.142857142857</v>
      </c>
      <c r="S1887" s="65">
        <f t="shared" si="2427"/>
        <v>10428.571428571429</v>
      </c>
      <c r="T1887" s="71">
        <f t="shared" si="2428"/>
        <v>-428.57142857142753</v>
      </c>
      <c r="U1887" s="102">
        <f t="shared" si="2429"/>
        <v>-3.9473684210526223E-2</v>
      </c>
      <c r="V1887" s="103">
        <f t="shared" si="2430"/>
        <v>12000</v>
      </c>
      <c r="W1887" s="104">
        <f t="shared" si="2431"/>
        <v>8000</v>
      </c>
      <c r="X1887" s="79"/>
    </row>
    <row r="1888" spans="1:24" ht="16.5" customHeight="1">
      <c r="A1888" s="242">
        <v>12</v>
      </c>
      <c r="B1888" s="149" t="s">
        <v>59</v>
      </c>
      <c r="C1888" s="233" t="s">
        <v>38</v>
      </c>
      <c r="D1888" s="65">
        <f t="shared" si="2432"/>
        <v>5000</v>
      </c>
      <c r="E1888" s="65">
        <v>5000</v>
      </c>
      <c r="F1888" s="65">
        <f t="shared" si="2433"/>
        <v>8000</v>
      </c>
      <c r="G1888" s="65">
        <v>8000</v>
      </c>
      <c r="H1888" s="65">
        <f t="shared" si="2434"/>
        <v>7000</v>
      </c>
      <c r="I1888" s="65">
        <v>7000</v>
      </c>
      <c r="J1888" s="65">
        <f t="shared" si="2435"/>
        <v>5000</v>
      </c>
      <c r="K1888" s="65">
        <v>5000</v>
      </c>
      <c r="L1888" s="65">
        <f t="shared" si="2436"/>
        <v>6000</v>
      </c>
      <c r="M1888" s="65">
        <v>6000</v>
      </c>
      <c r="N1888" s="65">
        <f t="shared" si="2437"/>
        <v>8000</v>
      </c>
      <c r="O1888" s="65">
        <v>8000</v>
      </c>
      <c r="P1888" s="65">
        <f t="shared" si="2438"/>
        <v>5000</v>
      </c>
      <c r="Q1888" s="65">
        <v>7000</v>
      </c>
      <c r="R1888" s="101">
        <f t="shared" si="2426"/>
        <v>6285.7142857142853</v>
      </c>
      <c r="S1888" s="65">
        <f t="shared" si="2427"/>
        <v>6571.4285714285716</v>
      </c>
      <c r="T1888" s="71">
        <f t="shared" si="2428"/>
        <v>285.71428571428623</v>
      </c>
      <c r="U1888" s="102">
        <f t="shared" si="2429"/>
        <v>4.5454545454545539E-2</v>
      </c>
      <c r="V1888" s="103">
        <f t="shared" si="2430"/>
        <v>8000</v>
      </c>
      <c r="W1888" s="104">
        <f t="shared" si="2431"/>
        <v>5000</v>
      </c>
      <c r="X1888" s="79"/>
    </row>
    <row r="1889" spans="1:24" ht="16.5" customHeight="1">
      <c r="A1889" s="217">
        <v>13</v>
      </c>
      <c r="B1889" s="149" t="s">
        <v>60</v>
      </c>
      <c r="C1889" s="233" t="s">
        <v>38</v>
      </c>
      <c r="D1889" s="65">
        <f t="shared" si="2432"/>
        <v>8000</v>
      </c>
      <c r="E1889" s="65">
        <v>8000</v>
      </c>
      <c r="F1889" s="65">
        <f t="shared" si="2433"/>
        <v>11000</v>
      </c>
      <c r="G1889" s="65">
        <v>10000</v>
      </c>
      <c r="H1889" s="65">
        <f t="shared" si="2434"/>
        <v>9000</v>
      </c>
      <c r="I1889" s="65">
        <v>10000</v>
      </c>
      <c r="J1889" s="65">
        <f t="shared" si="2435"/>
        <v>7000</v>
      </c>
      <c r="K1889" s="65">
        <v>7000</v>
      </c>
      <c r="L1889" s="65">
        <f t="shared" si="2436"/>
        <v>10000</v>
      </c>
      <c r="M1889" s="65">
        <v>10000</v>
      </c>
      <c r="N1889" s="65">
        <f t="shared" si="2437"/>
        <v>10000</v>
      </c>
      <c r="O1889" s="65">
        <v>10000</v>
      </c>
      <c r="P1889" s="65">
        <f t="shared" si="2438"/>
        <v>8000</v>
      </c>
      <c r="Q1889" s="65">
        <v>10000</v>
      </c>
      <c r="R1889" s="101">
        <f t="shared" si="2426"/>
        <v>9000</v>
      </c>
      <c r="S1889" s="65">
        <f t="shared" si="2427"/>
        <v>9285.7142857142862</v>
      </c>
      <c r="T1889" s="71">
        <f t="shared" si="2428"/>
        <v>285.71428571428623</v>
      </c>
      <c r="U1889" s="102">
        <f t="shared" si="2429"/>
        <v>3.1746031746031807E-2</v>
      </c>
      <c r="V1889" s="103">
        <f t="shared" si="2430"/>
        <v>10000</v>
      </c>
      <c r="W1889" s="104">
        <f t="shared" si="2431"/>
        <v>7000</v>
      </c>
      <c r="X1889" s="79"/>
    </row>
    <row r="1890" spans="1:24" ht="16.5" customHeight="1">
      <c r="A1890" s="217">
        <v>14</v>
      </c>
      <c r="B1890" s="149" t="s">
        <v>61</v>
      </c>
      <c r="C1890" s="82"/>
      <c r="D1890" s="82"/>
      <c r="E1890" s="83"/>
      <c r="F1890" s="82"/>
      <c r="G1890" s="83"/>
      <c r="H1890" s="82"/>
      <c r="I1890" s="83"/>
      <c r="J1890" s="82"/>
      <c r="K1890" s="83"/>
      <c r="L1890" s="82"/>
      <c r="M1890" s="83"/>
      <c r="N1890" s="82"/>
      <c r="O1890" s="83"/>
      <c r="P1890" s="82"/>
      <c r="Q1890" s="83"/>
      <c r="R1890" s="82"/>
      <c r="S1890" s="84"/>
      <c r="T1890" s="84"/>
      <c r="U1890" s="85"/>
      <c r="V1890" s="171"/>
      <c r="W1890" s="172"/>
      <c r="X1890" s="79"/>
    </row>
    <row r="1891" spans="1:24" ht="16.5" customHeight="1">
      <c r="A1891" s="242"/>
      <c r="B1891" s="150" t="s">
        <v>62</v>
      </c>
      <c r="C1891" s="233" t="s">
        <v>196</v>
      </c>
      <c r="D1891" s="65">
        <f t="shared" ref="D1891:D1892" si="2439">SUM(E1776)</f>
        <v>10000</v>
      </c>
      <c r="E1891" s="64">
        <v>10000</v>
      </c>
      <c r="F1891" s="65">
        <f t="shared" ref="F1891:F1892" si="2440">SUM(G1776)</f>
        <v>8000</v>
      </c>
      <c r="G1891" s="64">
        <v>8000</v>
      </c>
      <c r="H1891" s="65">
        <f t="shared" ref="H1891:H1892" si="2441">SUM(I1776)</f>
        <v>0</v>
      </c>
      <c r="I1891" s="64">
        <v>0</v>
      </c>
      <c r="J1891" s="65">
        <f t="shared" ref="J1891:J1892" si="2442">SUM(K1776)</f>
        <v>9000</v>
      </c>
      <c r="K1891" s="64">
        <v>9000</v>
      </c>
      <c r="L1891" s="65">
        <f t="shared" ref="L1891:L1892" si="2443">SUM(M1776)</f>
        <v>9000</v>
      </c>
      <c r="M1891" s="64">
        <v>9000</v>
      </c>
      <c r="N1891" s="65">
        <f t="shared" ref="N1891:N1892" si="2444">SUM(O1776)</f>
        <v>10000</v>
      </c>
      <c r="O1891" s="64">
        <v>10000</v>
      </c>
      <c r="P1891" s="65">
        <f t="shared" ref="P1891:P1892" si="2445">SUM(Q1776)</f>
        <v>10000</v>
      </c>
      <c r="Q1891" s="64">
        <v>10000</v>
      </c>
      <c r="R1891" s="101">
        <f t="shared" ref="R1891:R1892" si="2446">SUM(D1891+F1891+H1891+J1891+L1891+N1891+P1891)/7</f>
        <v>8000</v>
      </c>
      <c r="S1891" s="64">
        <f>SUM(E1891+G1891+I1891+K1891+M1891+O1891+Q1891)/7</f>
        <v>8000</v>
      </c>
      <c r="T1891" s="92">
        <f>SUM(S1891-R1891)</f>
        <v>0</v>
      </c>
      <c r="U1891" s="93">
        <f>AVERAGE(S1891-R1891)/R1891</f>
        <v>0</v>
      </c>
      <c r="V1891" s="173">
        <f>MAX(E1891,G1891,I1891,K1891,M1891,O1891,Q1891)</f>
        <v>10000</v>
      </c>
      <c r="W1891" s="174">
        <f>MIN(E1891,G1891,K1891,M1891,O1891,Q1891)</f>
        <v>8000</v>
      </c>
      <c r="X1891" s="79"/>
    </row>
    <row r="1892" spans="1:24" ht="16.5" customHeight="1">
      <c r="A1892" s="217"/>
      <c r="B1892" s="140" t="s">
        <v>64</v>
      </c>
      <c r="C1892" s="227" t="s">
        <v>65</v>
      </c>
      <c r="D1892" s="65">
        <f t="shared" si="2439"/>
        <v>10300</v>
      </c>
      <c r="E1892" s="65">
        <v>10300</v>
      </c>
      <c r="F1892" s="65">
        <f t="shared" si="2440"/>
        <v>9500</v>
      </c>
      <c r="G1892" s="65">
        <v>9500</v>
      </c>
      <c r="H1892" s="65">
        <f t="shared" si="2441"/>
        <v>9000</v>
      </c>
      <c r="I1892" s="65">
        <v>9000</v>
      </c>
      <c r="J1892" s="65">
        <f t="shared" si="2442"/>
        <v>9500</v>
      </c>
      <c r="K1892" s="65">
        <v>9500</v>
      </c>
      <c r="L1892" s="65">
        <f t="shared" si="2443"/>
        <v>9000</v>
      </c>
      <c r="M1892" s="65">
        <v>9000</v>
      </c>
      <c r="N1892" s="65">
        <f t="shared" si="2444"/>
        <v>13000</v>
      </c>
      <c r="O1892" s="65">
        <v>13000</v>
      </c>
      <c r="P1892" s="65">
        <f t="shared" si="2445"/>
        <v>10000</v>
      </c>
      <c r="Q1892" s="65">
        <v>10000</v>
      </c>
      <c r="R1892" s="101">
        <f t="shared" si="2446"/>
        <v>10042.857142857143</v>
      </c>
      <c r="S1892" s="65">
        <f t="shared" ref="S1892" si="2447">SUM(E1892+G1892+I1892+K1892+M1892+O1892+Q1892)/7</f>
        <v>10042.857142857143</v>
      </c>
      <c r="T1892" s="71">
        <f>SUM(S1892-R1892)</f>
        <v>0</v>
      </c>
      <c r="U1892" s="102">
        <f>AVERAGE(S1892-R1892)/R1892</f>
        <v>0</v>
      </c>
      <c r="V1892" s="103">
        <f>MAX(E1892,G1892,I1892,K1892,M1892,O1892,Q1892)</f>
        <v>13000</v>
      </c>
      <c r="W1892" s="104">
        <f>MIN(E1892,G1892,I1892,K1892,M1892,O1892,Q1892)</f>
        <v>9000</v>
      </c>
      <c r="X1892" s="79"/>
    </row>
    <row r="1893" spans="1:24" ht="16.5" customHeight="1">
      <c r="A1893" s="242">
        <v>15</v>
      </c>
      <c r="B1893" s="111" t="s">
        <v>69</v>
      </c>
      <c r="C1893" s="82"/>
      <c r="D1893" s="82"/>
      <c r="E1893" s="83"/>
      <c r="F1893" s="82"/>
      <c r="G1893" s="83"/>
      <c r="H1893" s="82"/>
      <c r="I1893" s="83"/>
      <c r="J1893" s="82"/>
      <c r="K1893" s="83"/>
      <c r="L1893" s="82"/>
      <c r="M1893" s="83"/>
      <c r="N1893" s="82"/>
      <c r="O1893" s="83"/>
      <c r="P1893" s="82"/>
      <c r="Q1893" s="83"/>
      <c r="R1893" s="82"/>
      <c r="S1893" s="84"/>
      <c r="T1893" s="84"/>
      <c r="U1893" s="85"/>
      <c r="V1893" s="171"/>
      <c r="W1893" s="172"/>
      <c r="X1893" s="79"/>
    </row>
    <row r="1894" spans="1:24" ht="16.5" customHeight="1">
      <c r="A1894" s="217"/>
      <c r="B1894" s="88" t="s">
        <v>155</v>
      </c>
      <c r="C1894" s="227" t="s">
        <v>71</v>
      </c>
      <c r="D1894" s="65">
        <f t="shared" ref="D1894:D1895" si="2448">SUM(E1779)</f>
        <v>300</v>
      </c>
      <c r="E1894" s="65">
        <v>300</v>
      </c>
      <c r="F1894" s="65">
        <f t="shared" ref="F1894:F1895" si="2449">SUM(G1779)</f>
        <v>500</v>
      </c>
      <c r="G1894" s="65">
        <v>500</v>
      </c>
      <c r="H1894" s="65">
        <f t="shared" ref="H1894:H1895" si="2450">SUM(I1779)</f>
        <v>650</v>
      </c>
      <c r="I1894" s="65">
        <v>650</v>
      </c>
      <c r="J1894" s="65">
        <f t="shared" ref="J1894:J1895" si="2451">SUM(K1779)</f>
        <v>750</v>
      </c>
      <c r="K1894" s="65">
        <v>750</v>
      </c>
      <c r="L1894" s="65">
        <f t="shared" ref="L1894:L1895" si="2452">SUM(M1779)</f>
        <v>700</v>
      </c>
      <c r="M1894" s="65">
        <v>700</v>
      </c>
      <c r="N1894" s="65">
        <f t="shared" ref="N1894:N1895" si="2453">SUM(O1779)</f>
        <v>400</v>
      </c>
      <c r="O1894" s="65">
        <v>400</v>
      </c>
      <c r="P1894" s="65">
        <f t="shared" ref="P1894:P1895" si="2454">SUM(Q1779)</f>
        <v>250</v>
      </c>
      <c r="Q1894" s="65">
        <v>250</v>
      </c>
      <c r="R1894" s="101">
        <f t="shared" ref="R1894:R1895" si="2455">SUM(D1894+F1894+H1894+J1894+L1894+N1894+P1894)/7</f>
        <v>507.14285714285717</v>
      </c>
      <c r="S1894" s="65">
        <f>SUM(E1894+G1894+I1894+K1894+M1894+O1894+Q1894)/7</f>
        <v>507.14285714285717</v>
      </c>
      <c r="T1894" s="71">
        <f>SUM(S1894-R1894)</f>
        <v>0</v>
      </c>
      <c r="U1894" s="102">
        <f>AVERAGE(S1894-R1894)/R1894</f>
        <v>0</v>
      </c>
      <c r="V1894" s="103">
        <f>MAX(E1894,G1894,I1894,K1894,M1894,O1894,Q1894)</f>
        <v>750</v>
      </c>
      <c r="W1894" s="104">
        <f>MIN(E1894,G1894,I1894,K1894,M1894,O1894,Q1894)</f>
        <v>250</v>
      </c>
      <c r="X1894" s="79"/>
    </row>
    <row r="1895" spans="1:24" ht="16.5" customHeight="1">
      <c r="A1895" s="242"/>
      <c r="B1895" s="77" t="s">
        <v>72</v>
      </c>
      <c r="C1895" s="100" t="s">
        <v>73</v>
      </c>
      <c r="D1895" s="65">
        <f t="shared" si="2448"/>
        <v>1000</v>
      </c>
      <c r="E1895" s="66">
        <v>1000</v>
      </c>
      <c r="F1895" s="65">
        <f t="shared" si="2449"/>
        <v>1500</v>
      </c>
      <c r="G1895" s="66">
        <v>1500</v>
      </c>
      <c r="H1895" s="65">
        <f t="shared" si="2450"/>
        <v>2500</v>
      </c>
      <c r="I1895" s="66">
        <v>2500</v>
      </c>
      <c r="J1895" s="65">
        <f t="shared" si="2451"/>
        <v>1000</v>
      </c>
      <c r="K1895" s="66">
        <v>1000</v>
      </c>
      <c r="L1895" s="65">
        <f t="shared" si="2452"/>
        <v>1000</v>
      </c>
      <c r="M1895" s="66">
        <v>1000</v>
      </c>
      <c r="N1895" s="65">
        <f t="shared" si="2453"/>
        <v>1500</v>
      </c>
      <c r="O1895" s="66">
        <v>1500</v>
      </c>
      <c r="P1895" s="65">
        <f t="shared" si="2454"/>
        <v>1500</v>
      </c>
      <c r="Q1895" s="66">
        <v>1500</v>
      </c>
      <c r="R1895" s="101">
        <f t="shared" si="2455"/>
        <v>1428.5714285714287</v>
      </c>
      <c r="S1895" s="66">
        <f>SUM(E1895+G1895+I1895+K1895+M1895+O1895+Q1895)/7</f>
        <v>1428.5714285714287</v>
      </c>
      <c r="T1895" s="75">
        <f>SUM(S1895-R1895)</f>
        <v>0</v>
      </c>
      <c r="U1895" s="102">
        <f>AVERAGE(S1895-R1895)/R1895</f>
        <v>0</v>
      </c>
      <c r="V1895" s="103">
        <f>MAX(E1895,G1895,I1895,K1895,M1895,O1895,Q1895)</f>
        <v>2500</v>
      </c>
      <c r="W1895" s="104">
        <f>MIN(E1895,G1895,I1895,K1895,M1895,O1895,Q1895)</f>
        <v>1000</v>
      </c>
      <c r="X1895" s="95"/>
    </row>
    <row r="1896" spans="1:24" ht="16.5" customHeight="1">
      <c r="A1896" s="217">
        <v>17</v>
      </c>
      <c r="B1896" s="111" t="s">
        <v>74</v>
      </c>
      <c r="C1896" s="82"/>
      <c r="D1896" s="82"/>
      <c r="E1896" s="83"/>
      <c r="F1896" s="82"/>
      <c r="G1896" s="83"/>
      <c r="H1896" s="82"/>
      <c r="I1896" s="83"/>
      <c r="J1896" s="82"/>
      <c r="K1896" s="83"/>
      <c r="L1896" s="82"/>
      <c r="M1896" s="83"/>
      <c r="N1896" s="82"/>
      <c r="O1896" s="83"/>
      <c r="P1896" s="82"/>
      <c r="Q1896" s="83"/>
      <c r="R1896" s="82"/>
      <c r="S1896" s="84"/>
      <c r="T1896" s="84"/>
      <c r="U1896" s="85"/>
      <c r="V1896" s="171"/>
      <c r="W1896" s="172"/>
      <c r="X1896" s="114"/>
    </row>
    <row r="1897" spans="1:24" ht="16.5" customHeight="1">
      <c r="A1897" s="242"/>
      <c r="B1897" s="78" t="s">
        <v>75</v>
      </c>
      <c r="C1897" s="120" t="s">
        <v>38</v>
      </c>
      <c r="D1897" s="65">
        <f t="shared" ref="D1897:D1902" si="2456">SUM(E1782)</f>
        <v>11000</v>
      </c>
      <c r="E1897" s="64">
        <v>11000</v>
      </c>
      <c r="F1897" s="65">
        <f t="shared" ref="F1897:F1902" si="2457">SUM(G1782)</f>
        <v>12000</v>
      </c>
      <c r="G1897" s="64">
        <v>12000</v>
      </c>
      <c r="H1897" s="65">
        <f t="shared" ref="H1897:H1902" si="2458">SUM(I1782)</f>
        <v>0</v>
      </c>
      <c r="I1897" s="64">
        <v>0</v>
      </c>
      <c r="J1897" s="65">
        <f t="shared" ref="J1897:J1902" si="2459">SUM(K1782)</f>
        <v>11000</v>
      </c>
      <c r="K1897" s="64">
        <v>11000</v>
      </c>
      <c r="L1897" s="65">
        <f t="shared" ref="L1897:L1902" si="2460">SUM(M1782)</f>
        <v>12000</v>
      </c>
      <c r="M1897" s="64">
        <v>12000</v>
      </c>
      <c r="N1897" s="65">
        <f t="shared" ref="N1897:N1902" si="2461">SUM(O1782)</f>
        <v>12000</v>
      </c>
      <c r="O1897" s="64">
        <v>12000</v>
      </c>
      <c r="P1897" s="65">
        <f t="shared" ref="P1897:P1902" si="2462">SUM(Q1782)</f>
        <v>0</v>
      </c>
      <c r="Q1897" s="64">
        <v>0</v>
      </c>
      <c r="R1897" s="101">
        <f t="shared" ref="R1897:R1902" si="2463">SUM(D1897+F1897+H1897+J1897+L1897+N1897+P1897)/7</f>
        <v>8285.7142857142862</v>
      </c>
      <c r="S1897" s="64">
        <f t="shared" ref="S1897:S1902" si="2464">SUM(E1897+G1897+I1897+K1897+M1897+O1897+Q1897)/7</f>
        <v>8285.7142857142862</v>
      </c>
      <c r="T1897" s="92">
        <f t="shared" ref="T1897:T1902" si="2465">SUM(S1897-R1897)</f>
        <v>0</v>
      </c>
      <c r="U1897" s="102">
        <f>AVERAGE(S1897-R1897)/R1897</f>
        <v>0</v>
      </c>
      <c r="V1897" s="103">
        <f>MAX(E1897,G1897,I1897,K1897,M1897,O1897,Q1897)</f>
        <v>12000</v>
      </c>
      <c r="W1897" s="104">
        <f>MIN(E1897,G1897,K1897,M1897,O1897)</f>
        <v>11000</v>
      </c>
      <c r="X1897" s="79"/>
    </row>
    <row r="1898" spans="1:24" ht="16.5" customHeight="1">
      <c r="A1898" s="217"/>
      <c r="B1898" s="106" t="s">
        <v>76</v>
      </c>
      <c r="C1898" s="120" t="s">
        <v>38</v>
      </c>
      <c r="D1898" s="65">
        <f t="shared" si="2456"/>
        <v>8000</v>
      </c>
      <c r="E1898" s="65">
        <v>8000</v>
      </c>
      <c r="F1898" s="65">
        <f t="shared" si="2457"/>
        <v>9000</v>
      </c>
      <c r="G1898" s="65">
        <v>9000</v>
      </c>
      <c r="H1898" s="65">
        <f t="shared" si="2458"/>
        <v>8000</v>
      </c>
      <c r="I1898" s="65">
        <v>8000</v>
      </c>
      <c r="J1898" s="65">
        <f t="shared" si="2459"/>
        <v>0</v>
      </c>
      <c r="K1898" s="65">
        <v>0</v>
      </c>
      <c r="L1898" s="65">
        <f t="shared" si="2460"/>
        <v>14000</v>
      </c>
      <c r="M1898" s="65">
        <v>13000</v>
      </c>
      <c r="N1898" s="65">
        <f t="shared" si="2461"/>
        <v>11000</v>
      </c>
      <c r="O1898" s="65">
        <v>11000</v>
      </c>
      <c r="P1898" s="65">
        <f t="shared" si="2462"/>
        <v>11000</v>
      </c>
      <c r="Q1898" s="65">
        <v>11000</v>
      </c>
      <c r="R1898" s="101">
        <f t="shared" si="2463"/>
        <v>8714.2857142857138</v>
      </c>
      <c r="S1898" s="65">
        <f t="shared" si="2464"/>
        <v>8571.4285714285706</v>
      </c>
      <c r="T1898" s="71">
        <f t="shared" si="2465"/>
        <v>-142.85714285714312</v>
      </c>
      <c r="U1898" s="102">
        <f t="shared" ref="U1898:U1899" si="2466">AVERAGE(S1898-R1898)/R1898</f>
        <v>-1.6393442622950852E-2</v>
      </c>
      <c r="V1898" s="103">
        <f t="shared" ref="V1898:V1899" si="2467">MAX(E1898,G1898,I1898,K1898,M1898,O1898,Q1898)</f>
        <v>13000</v>
      </c>
      <c r="W1898" s="104">
        <f>MIN(E1898,G1898,I1898,M1898,O1898,Q1898)</f>
        <v>8000</v>
      </c>
      <c r="X1898" s="79"/>
    </row>
    <row r="1899" spans="1:24" ht="16.5" customHeight="1">
      <c r="A1899" s="242">
        <v>18</v>
      </c>
      <c r="B1899" s="152" t="s">
        <v>77</v>
      </c>
      <c r="C1899" s="153" t="s">
        <v>38</v>
      </c>
      <c r="D1899" s="65">
        <f t="shared" si="2456"/>
        <v>21000</v>
      </c>
      <c r="E1899" s="65">
        <v>21000</v>
      </c>
      <c r="F1899" s="65">
        <f t="shared" si="2457"/>
        <v>24000</v>
      </c>
      <c r="G1899" s="65">
        <v>24000</v>
      </c>
      <c r="H1899" s="65">
        <f t="shared" si="2458"/>
        <v>20000</v>
      </c>
      <c r="I1899" s="65">
        <v>20000</v>
      </c>
      <c r="J1899" s="65">
        <f t="shared" si="2459"/>
        <v>21000</v>
      </c>
      <c r="K1899" s="65">
        <v>22000</v>
      </c>
      <c r="L1899" s="65">
        <f t="shared" si="2460"/>
        <v>22000</v>
      </c>
      <c r="M1899" s="65">
        <v>22000</v>
      </c>
      <c r="N1899" s="65">
        <f t="shared" si="2461"/>
        <v>22000</v>
      </c>
      <c r="O1899" s="65">
        <v>22000</v>
      </c>
      <c r="P1899" s="65">
        <f t="shared" si="2462"/>
        <v>20000</v>
      </c>
      <c r="Q1899" s="65">
        <v>20000</v>
      </c>
      <c r="R1899" s="101">
        <f t="shared" si="2463"/>
        <v>21428.571428571428</v>
      </c>
      <c r="S1899" s="65">
        <f t="shared" si="2464"/>
        <v>21571.428571428572</v>
      </c>
      <c r="T1899" s="71">
        <f t="shared" si="2465"/>
        <v>142.85714285714494</v>
      </c>
      <c r="U1899" s="102">
        <f t="shared" si="2466"/>
        <v>6.6666666666667642E-3</v>
      </c>
      <c r="V1899" s="103">
        <f t="shared" si="2467"/>
        <v>24000</v>
      </c>
      <c r="W1899" s="104">
        <f t="shared" ref="W1899" si="2468">MIN(E1899,G1899,I1899,K1899,M1899,O1899,Q1899)</f>
        <v>20000</v>
      </c>
      <c r="X1899" s="79"/>
    </row>
    <row r="1900" spans="1:24" ht="16.5" customHeight="1">
      <c r="A1900" s="217">
        <v>19</v>
      </c>
      <c r="B1900" s="106" t="s">
        <v>201</v>
      </c>
      <c r="C1900" s="120" t="s">
        <v>38</v>
      </c>
      <c r="D1900" s="65">
        <f t="shared" si="2456"/>
        <v>20000</v>
      </c>
      <c r="E1900" s="65">
        <v>20000</v>
      </c>
      <c r="F1900" s="65">
        <f t="shared" si="2457"/>
        <v>24000</v>
      </c>
      <c r="G1900" s="65">
        <v>24000</v>
      </c>
      <c r="H1900" s="65">
        <f t="shared" si="2458"/>
        <v>19000</v>
      </c>
      <c r="I1900" s="65">
        <v>19000</v>
      </c>
      <c r="J1900" s="65">
        <f t="shared" si="2459"/>
        <v>21000</v>
      </c>
      <c r="K1900" s="65">
        <v>22000</v>
      </c>
      <c r="L1900" s="65">
        <f t="shared" si="2460"/>
        <v>24000</v>
      </c>
      <c r="M1900" s="65">
        <v>24000</v>
      </c>
      <c r="N1900" s="65">
        <f t="shared" si="2461"/>
        <v>21000</v>
      </c>
      <c r="O1900" s="65">
        <v>21000</v>
      </c>
      <c r="P1900" s="65">
        <f t="shared" si="2462"/>
        <v>31000</v>
      </c>
      <c r="Q1900" s="65">
        <v>31000</v>
      </c>
      <c r="R1900" s="101">
        <f t="shared" si="2463"/>
        <v>22857.142857142859</v>
      </c>
      <c r="S1900" s="65">
        <f t="shared" si="2464"/>
        <v>23000</v>
      </c>
      <c r="T1900" s="71">
        <f t="shared" si="2465"/>
        <v>142.8571428571413</v>
      </c>
      <c r="U1900" s="102">
        <f>AVERAGE(S1900-R1900)/R1900</f>
        <v>6.249999999999931E-3</v>
      </c>
      <c r="V1900" s="103">
        <f>MAX(E1900,G1900,I1900,K1900,M1900,O1900,Q1900)</f>
        <v>31000</v>
      </c>
      <c r="W1900" s="104">
        <f>MIN(E1900,G1900,I1900,K1900,M1900,O1900,Q1900)</f>
        <v>19000</v>
      </c>
      <c r="X1900" s="79"/>
    </row>
    <row r="1901" spans="1:24" ht="16.5" customHeight="1">
      <c r="A1901" s="242">
        <v>20</v>
      </c>
      <c r="B1901" s="106" t="s">
        <v>79</v>
      </c>
      <c r="C1901" s="120" t="s">
        <v>80</v>
      </c>
      <c r="D1901" s="65">
        <f t="shared" si="2456"/>
        <v>2500</v>
      </c>
      <c r="E1901" s="65">
        <v>2300</v>
      </c>
      <c r="F1901" s="65">
        <f t="shared" si="2457"/>
        <v>1800</v>
      </c>
      <c r="G1901" s="65">
        <v>1800</v>
      </c>
      <c r="H1901" s="65">
        <f t="shared" si="2458"/>
        <v>1250</v>
      </c>
      <c r="I1901" s="65">
        <v>1250</v>
      </c>
      <c r="J1901" s="65">
        <f t="shared" si="2459"/>
        <v>2000</v>
      </c>
      <c r="K1901" s="65">
        <v>2000</v>
      </c>
      <c r="L1901" s="65">
        <f t="shared" si="2460"/>
        <v>2000</v>
      </c>
      <c r="M1901" s="65">
        <v>2000</v>
      </c>
      <c r="N1901" s="65">
        <f t="shared" si="2461"/>
        <v>2000</v>
      </c>
      <c r="O1901" s="65">
        <v>2000</v>
      </c>
      <c r="P1901" s="65">
        <f t="shared" si="2462"/>
        <v>1500</v>
      </c>
      <c r="Q1901" s="65">
        <v>1500</v>
      </c>
      <c r="R1901" s="101">
        <f t="shared" si="2463"/>
        <v>1864.2857142857142</v>
      </c>
      <c r="S1901" s="65">
        <f t="shared" si="2464"/>
        <v>1835.7142857142858</v>
      </c>
      <c r="T1901" s="71">
        <f t="shared" si="2465"/>
        <v>-28.571428571428442</v>
      </c>
      <c r="U1901" s="102">
        <f>AVERAGE(S1901-R1901)/R1901</f>
        <v>-1.5325670498084223E-2</v>
      </c>
      <c r="V1901" s="103">
        <f>MAX(E1901,G1901,I1901,K1901,M1901,O1901,Q1901)</f>
        <v>2300</v>
      </c>
      <c r="W1901" s="104">
        <f>MIN(E1901,G1901,I1901,K1901,M1901,O1901,Q1901)</f>
        <v>1250</v>
      </c>
      <c r="X1901" s="79"/>
    </row>
    <row r="1902" spans="1:24" ht="16.5" customHeight="1">
      <c r="A1902" s="217">
        <v>21</v>
      </c>
      <c r="B1902" s="146" t="s">
        <v>197</v>
      </c>
      <c r="C1902" s="154" t="s">
        <v>38</v>
      </c>
      <c r="D1902" s="65">
        <f t="shared" si="2456"/>
        <v>8000</v>
      </c>
      <c r="E1902" s="65">
        <v>6000</v>
      </c>
      <c r="F1902" s="65">
        <f t="shared" si="2457"/>
        <v>10000</v>
      </c>
      <c r="G1902" s="65">
        <v>13000</v>
      </c>
      <c r="H1902" s="65">
        <f t="shared" si="2458"/>
        <v>7000</v>
      </c>
      <c r="I1902" s="65">
        <v>7000</v>
      </c>
      <c r="J1902" s="65">
        <f t="shared" si="2459"/>
        <v>11000</v>
      </c>
      <c r="K1902" s="65">
        <v>11000</v>
      </c>
      <c r="L1902" s="65">
        <f t="shared" si="2460"/>
        <v>18000</v>
      </c>
      <c r="M1902" s="65">
        <v>20000</v>
      </c>
      <c r="N1902" s="65">
        <f t="shared" si="2461"/>
        <v>19000</v>
      </c>
      <c r="O1902" s="65">
        <v>19000</v>
      </c>
      <c r="P1902" s="65">
        <f t="shared" si="2462"/>
        <v>11000</v>
      </c>
      <c r="Q1902" s="65">
        <v>11000</v>
      </c>
      <c r="R1902" s="101">
        <f t="shared" si="2463"/>
        <v>12000</v>
      </c>
      <c r="S1902" s="65">
        <f t="shared" si="2464"/>
        <v>12428.571428571429</v>
      </c>
      <c r="T1902" s="71">
        <f t="shared" si="2465"/>
        <v>428.57142857142935</v>
      </c>
      <c r="U1902" s="102">
        <f>AVERAGE(S1902-R1902)/R1902</f>
        <v>3.5714285714285782E-2</v>
      </c>
      <c r="V1902" s="103">
        <f>MAX(E1902,G1902,I1902,K1902,M1902,O1902,Q1902)</f>
        <v>20000</v>
      </c>
      <c r="W1902" s="104">
        <f>MIN(E1902,G1902,I1902,K1902,M1902,O1902,Q1902)</f>
        <v>6000</v>
      </c>
      <c r="X1902" s="79"/>
    </row>
    <row r="1903" spans="1:24" ht="16.5" customHeight="1">
      <c r="A1903" s="217">
        <v>22</v>
      </c>
      <c r="B1903" s="149" t="s">
        <v>82</v>
      </c>
      <c r="C1903" s="82"/>
      <c r="D1903" s="82"/>
      <c r="E1903" s="83"/>
      <c r="F1903" s="82"/>
      <c r="G1903" s="83"/>
      <c r="H1903" s="82"/>
      <c r="I1903" s="83"/>
      <c r="J1903" s="82"/>
      <c r="K1903" s="83"/>
      <c r="L1903" s="82"/>
      <c r="M1903" s="83"/>
      <c r="N1903" s="82"/>
      <c r="O1903" s="83"/>
      <c r="P1903" s="82"/>
      <c r="Q1903" s="83"/>
      <c r="R1903" s="82"/>
      <c r="S1903" s="84"/>
      <c r="T1903" s="84"/>
      <c r="U1903" s="85"/>
      <c r="V1903" s="171"/>
      <c r="W1903" s="172"/>
      <c r="X1903" s="95"/>
    </row>
    <row r="1904" spans="1:24" ht="16.5" customHeight="1">
      <c r="A1904" s="216"/>
      <c r="B1904" s="143" t="s">
        <v>83</v>
      </c>
      <c r="C1904" s="107" t="s">
        <v>38</v>
      </c>
      <c r="D1904" s="65">
        <f t="shared" ref="D1904:D1907" si="2469">SUM(E1789)</f>
        <v>80000</v>
      </c>
      <c r="E1904" s="66">
        <v>80000</v>
      </c>
      <c r="F1904" s="65">
        <f t="shared" ref="F1904:F1907" si="2470">SUM(G1789)</f>
        <v>120000</v>
      </c>
      <c r="G1904" s="66">
        <v>120000</v>
      </c>
      <c r="H1904" s="65">
        <f t="shared" ref="H1904:H1907" si="2471">SUM(I1789)</f>
        <v>100000</v>
      </c>
      <c r="I1904" s="66">
        <v>100000</v>
      </c>
      <c r="J1904" s="65">
        <f t="shared" ref="J1904:J1907" si="2472">SUM(K1789)</f>
        <v>80000</v>
      </c>
      <c r="K1904" s="66">
        <v>90000</v>
      </c>
      <c r="L1904" s="65">
        <f t="shared" ref="L1904:L1907" si="2473">SUM(M1789)</f>
        <v>90000</v>
      </c>
      <c r="M1904" s="66">
        <v>90000</v>
      </c>
      <c r="N1904" s="65">
        <f t="shared" ref="N1904:N1907" si="2474">SUM(O1789)</f>
        <v>65000</v>
      </c>
      <c r="O1904" s="66">
        <v>65000</v>
      </c>
      <c r="P1904" s="65">
        <f t="shared" ref="P1904:P1907" si="2475">SUM(Q1789)</f>
        <v>80000</v>
      </c>
      <c r="Q1904" s="66">
        <v>80000</v>
      </c>
      <c r="R1904" s="101">
        <f t="shared" ref="R1904:R1907" si="2476">SUM(D1904+F1904+H1904+J1904+L1904+N1904+P1904)/7</f>
        <v>87857.142857142855</v>
      </c>
      <c r="S1904" s="65">
        <f>SUM(E1904+G1904+I1904+K1904+M1904+O1904+Q1904)/7</f>
        <v>89285.71428571429</v>
      </c>
      <c r="T1904" s="75">
        <f>SUM(S1904-R1904)</f>
        <v>1428.5714285714348</v>
      </c>
      <c r="U1904" s="76">
        <f>AVERAGE(S1904-R1904)/R1904</f>
        <v>1.6260162601626087E-2</v>
      </c>
      <c r="V1904" s="108">
        <f>MAX(E1904,G1904,I1904,K1904,M1904,O1904,Q1904)</f>
        <v>120000</v>
      </c>
      <c r="W1904" s="109">
        <f>MIN(E1904,G1904,I1904,K1904,M1904,O1904,Q1904)</f>
        <v>65000</v>
      </c>
      <c r="X1904" s="242"/>
    </row>
    <row r="1905" spans="1:24" ht="16.5" customHeight="1">
      <c r="A1905" s="242"/>
      <c r="B1905" s="79" t="s">
        <v>84</v>
      </c>
      <c r="C1905" s="242" t="s">
        <v>38</v>
      </c>
      <c r="D1905" s="65">
        <f t="shared" si="2469"/>
        <v>30000</v>
      </c>
      <c r="E1905" s="65">
        <v>30000</v>
      </c>
      <c r="F1905" s="65">
        <f t="shared" si="2470"/>
        <v>30000</v>
      </c>
      <c r="G1905" s="65">
        <v>30000</v>
      </c>
      <c r="H1905" s="65">
        <f t="shared" si="2471"/>
        <v>30000</v>
      </c>
      <c r="I1905" s="65">
        <v>30000</v>
      </c>
      <c r="J1905" s="65">
        <f t="shared" si="2472"/>
        <v>30000</v>
      </c>
      <c r="K1905" s="65">
        <v>30000</v>
      </c>
      <c r="L1905" s="65">
        <f t="shared" si="2473"/>
        <v>30000</v>
      </c>
      <c r="M1905" s="65">
        <v>30000</v>
      </c>
      <c r="N1905" s="65">
        <f t="shared" si="2474"/>
        <v>28000</v>
      </c>
      <c r="O1905" s="65">
        <v>28000</v>
      </c>
      <c r="P1905" s="65">
        <f t="shared" si="2475"/>
        <v>30000</v>
      </c>
      <c r="Q1905" s="65">
        <v>30000</v>
      </c>
      <c r="R1905" s="101">
        <f t="shared" si="2476"/>
        <v>29714.285714285714</v>
      </c>
      <c r="S1905" s="65">
        <f>SUM(E1905+G1905+I1905+K1905+M1905+O1905+Q1905)/7</f>
        <v>29714.285714285714</v>
      </c>
      <c r="T1905" s="71">
        <f>SUM(S1905-R1905)</f>
        <v>0</v>
      </c>
      <c r="U1905" s="102">
        <f>AVERAGE(S1905-R1905)/R1905</f>
        <v>0</v>
      </c>
      <c r="V1905" s="103">
        <f>MAX(E1905,G1905,I1905,K1905,M1905,O1905,Q1905)</f>
        <v>30000</v>
      </c>
      <c r="W1905" s="104">
        <f>MIN(E1905,G1905,I1905,K1905,M1905,O1905,Q1905)</f>
        <v>28000</v>
      </c>
      <c r="X1905" s="242"/>
    </row>
    <row r="1906" spans="1:24" ht="16.5" customHeight="1">
      <c r="A1906" s="170">
        <v>23</v>
      </c>
      <c r="B1906" s="95" t="s">
        <v>85</v>
      </c>
      <c r="C1906" s="234" t="s">
        <v>38</v>
      </c>
      <c r="D1906" s="65">
        <f t="shared" si="2469"/>
        <v>3000</v>
      </c>
      <c r="E1906" s="64">
        <v>3000</v>
      </c>
      <c r="F1906" s="65">
        <f t="shared" si="2470"/>
        <v>4000</v>
      </c>
      <c r="G1906" s="64">
        <v>4000</v>
      </c>
      <c r="H1906" s="65">
        <f t="shared" si="2471"/>
        <v>3000</v>
      </c>
      <c r="I1906" s="64">
        <v>3000</v>
      </c>
      <c r="J1906" s="65">
        <f t="shared" si="2472"/>
        <v>3500</v>
      </c>
      <c r="K1906" s="64">
        <v>3500</v>
      </c>
      <c r="L1906" s="65">
        <f t="shared" si="2473"/>
        <v>6000</v>
      </c>
      <c r="M1906" s="64">
        <v>6000</v>
      </c>
      <c r="N1906" s="65">
        <f t="shared" si="2474"/>
        <v>4000</v>
      </c>
      <c r="O1906" s="64">
        <v>4000</v>
      </c>
      <c r="P1906" s="65">
        <f t="shared" si="2475"/>
        <v>3000</v>
      </c>
      <c r="Q1906" s="64">
        <v>3000</v>
      </c>
      <c r="R1906" s="101">
        <f t="shared" si="2476"/>
        <v>3785.7142857142858</v>
      </c>
      <c r="S1906" s="64">
        <f>SUM(E1906+G1906+I1906+K1906+M1906+O1906+Q1906)/7</f>
        <v>3785.7142857142858</v>
      </c>
      <c r="T1906" s="92">
        <f>SUM(S1906-R1906)</f>
        <v>0</v>
      </c>
      <c r="U1906" s="94">
        <f>AVERAGE(S1906-R1906)/R1906</f>
        <v>0</v>
      </c>
      <c r="V1906" s="173">
        <f>MAX(E1906,G1906,I1906,K1906,M1906,O1906,Q1906)</f>
        <v>6000</v>
      </c>
      <c r="W1906" s="174">
        <f>MIN(E1906,G1906,I1906,K1906,M1906,O1906,Q1906)</f>
        <v>3000</v>
      </c>
      <c r="X1906" s="242"/>
    </row>
    <row r="1907" spans="1:24" ht="16.5" customHeight="1">
      <c r="A1907" s="170">
        <v>24</v>
      </c>
      <c r="B1907" s="95" t="s">
        <v>86</v>
      </c>
      <c r="C1907" s="234" t="s">
        <v>87</v>
      </c>
      <c r="D1907" s="65">
        <f t="shared" si="2469"/>
        <v>20000</v>
      </c>
      <c r="E1907" s="64">
        <v>19000</v>
      </c>
      <c r="F1907" s="65">
        <f t="shared" si="2470"/>
        <v>16000</v>
      </c>
      <c r="G1907" s="64">
        <v>16000</v>
      </c>
      <c r="H1907" s="65">
        <f t="shared" si="2471"/>
        <v>18000</v>
      </c>
      <c r="I1907" s="64">
        <v>18000</v>
      </c>
      <c r="J1907" s="65">
        <f t="shared" si="2472"/>
        <v>20000</v>
      </c>
      <c r="K1907" s="64">
        <v>20000</v>
      </c>
      <c r="L1907" s="65">
        <f t="shared" si="2473"/>
        <v>20000</v>
      </c>
      <c r="M1907" s="64">
        <v>20000</v>
      </c>
      <c r="N1907" s="65">
        <f t="shared" si="2474"/>
        <v>19000</v>
      </c>
      <c r="O1907" s="64">
        <v>19000</v>
      </c>
      <c r="P1907" s="65">
        <f t="shared" si="2475"/>
        <v>19000</v>
      </c>
      <c r="Q1907" s="64">
        <v>19000</v>
      </c>
      <c r="R1907" s="101">
        <f t="shared" si="2476"/>
        <v>18857.142857142859</v>
      </c>
      <c r="S1907" s="64">
        <f>SUM(E1907+G1907+I1907+K1907+M1907+O1907+Q1907)/7</f>
        <v>18714.285714285714</v>
      </c>
      <c r="T1907" s="92">
        <f>SUM(S1907-R1907)</f>
        <v>-142.85714285714494</v>
      </c>
      <c r="U1907" s="94">
        <f>AVERAGE(S1907-R1907)/R1907</f>
        <v>-7.5757575757576853E-3</v>
      </c>
      <c r="V1907" s="173">
        <f>MAX(E1907,G1907,I1907,K1907,M1907,O1907,Q1907)</f>
        <v>20000</v>
      </c>
      <c r="W1907" s="174">
        <f>MIN(E1907,G1907,I1907,K1907,M1907,O1907,Q1907)</f>
        <v>16000</v>
      </c>
      <c r="X1907" s="242"/>
    </row>
    <row r="1908" spans="1:24" ht="16.5" customHeight="1">
      <c r="A1908" s="126"/>
      <c r="B1908" s="126"/>
      <c r="C1908" s="126"/>
      <c r="D1908" s="126"/>
      <c r="E1908" s="126" t="s">
        <v>218</v>
      </c>
      <c r="F1908" s="126"/>
      <c r="G1908" s="126"/>
      <c r="H1908" s="126"/>
      <c r="I1908" s="126"/>
      <c r="J1908" s="126"/>
      <c r="K1908" s="126"/>
      <c r="L1908" s="126" t="s">
        <v>88</v>
      </c>
      <c r="M1908" s="126"/>
      <c r="N1908" s="126"/>
      <c r="O1908" s="126" t="s">
        <v>138</v>
      </c>
      <c r="P1908" s="126"/>
      <c r="Q1908" s="126"/>
      <c r="R1908" s="126"/>
      <c r="S1908" s="126"/>
      <c r="T1908" s="126"/>
      <c r="U1908" s="126"/>
      <c r="V1908" s="126"/>
      <c r="W1908" s="126"/>
      <c r="X1908" s="126"/>
    </row>
    <row r="1909" spans="1:24" ht="16.5" customHeight="1">
      <c r="A1909" s="126"/>
      <c r="B1909" s="126"/>
      <c r="C1909" s="126"/>
      <c r="D1909" s="126"/>
      <c r="E1909" s="126"/>
      <c r="F1909" s="126"/>
      <c r="G1909" s="126"/>
      <c r="H1909" s="126"/>
      <c r="I1909" s="126"/>
      <c r="J1909" s="126"/>
      <c r="K1909" s="126"/>
      <c r="L1909" s="126"/>
      <c r="M1909" s="126"/>
      <c r="N1909" s="126"/>
      <c r="O1909" s="126"/>
      <c r="P1909" s="126"/>
      <c r="Q1909" s="126"/>
      <c r="R1909" s="126"/>
      <c r="S1909" s="126"/>
      <c r="T1909" s="126"/>
      <c r="U1909" s="126"/>
      <c r="V1909" s="126"/>
      <c r="W1909" s="126"/>
      <c r="X1909" s="126"/>
    </row>
    <row r="1910" spans="1:24" ht="16.5" customHeight="1">
      <c r="A1910" s="126"/>
      <c r="B1910" s="126"/>
      <c r="C1910" s="126"/>
      <c r="D1910" s="126"/>
      <c r="E1910" s="126"/>
      <c r="F1910" s="126"/>
      <c r="G1910" s="126"/>
      <c r="H1910" s="126"/>
      <c r="I1910" s="126"/>
      <c r="J1910" s="126"/>
      <c r="K1910" s="126"/>
      <c r="L1910" s="126"/>
      <c r="M1910" s="126"/>
      <c r="N1910" s="126"/>
      <c r="O1910" s="126"/>
      <c r="P1910" s="126"/>
      <c r="Q1910" s="126"/>
      <c r="R1910" s="126"/>
      <c r="S1910" s="126"/>
      <c r="T1910" s="126"/>
      <c r="U1910" s="126"/>
      <c r="V1910" s="126"/>
      <c r="W1910" s="126"/>
      <c r="X1910" s="126"/>
    </row>
    <row r="1911" spans="1:24" ht="16.5" customHeight="1">
      <c r="A1911" s="126"/>
      <c r="B1911" s="126"/>
      <c r="C1911" s="126"/>
      <c r="D1911" s="126"/>
      <c r="E1911" s="126"/>
      <c r="F1911" s="126"/>
      <c r="G1911" s="126"/>
      <c r="H1911" s="126"/>
      <c r="I1911" s="126"/>
      <c r="J1911" s="126"/>
      <c r="K1911" s="126"/>
      <c r="L1911" s="126"/>
      <c r="M1911" s="126"/>
      <c r="N1911" s="126"/>
      <c r="O1911" s="126"/>
      <c r="P1911" s="126"/>
      <c r="Q1911" s="126"/>
      <c r="R1911" s="126"/>
      <c r="S1911" s="126"/>
      <c r="T1911" s="126"/>
      <c r="U1911" s="126"/>
      <c r="V1911" s="126"/>
      <c r="W1911" s="126"/>
      <c r="X1911" s="126"/>
    </row>
    <row r="1912" spans="1:24" ht="16.5" customHeight="1">
      <c r="A1912" s="126"/>
      <c r="B1912" s="126"/>
      <c r="C1912" s="126"/>
      <c r="D1912" s="126"/>
      <c r="E1912" s="126"/>
      <c r="F1912" s="126"/>
      <c r="G1912" s="126"/>
      <c r="H1912" s="126"/>
      <c r="I1912" s="126"/>
      <c r="J1912" s="126"/>
      <c r="K1912" s="126"/>
      <c r="L1912" s="126"/>
      <c r="M1912" s="126"/>
      <c r="N1912" s="126"/>
      <c r="O1912" s="126"/>
      <c r="P1912" s="126"/>
      <c r="Q1912" s="126"/>
      <c r="R1912" s="126"/>
      <c r="S1912" s="126"/>
      <c r="T1912" s="126"/>
      <c r="U1912" s="126"/>
      <c r="V1912" s="126"/>
      <c r="W1912" s="126"/>
      <c r="X1912" s="126"/>
    </row>
    <row r="1913" spans="1:24" ht="16.5" customHeight="1">
      <c r="A1913" s="126"/>
      <c r="B1913" s="126"/>
      <c r="C1913" s="126"/>
      <c r="D1913" s="126"/>
      <c r="E1913" s="126"/>
      <c r="F1913" s="126"/>
      <c r="G1913" s="126"/>
      <c r="H1913" s="126"/>
      <c r="I1913" s="126"/>
      <c r="J1913" s="126"/>
      <c r="K1913" s="126"/>
      <c r="L1913" s="126"/>
      <c r="M1913" s="126"/>
      <c r="N1913" s="126"/>
      <c r="O1913" s="126"/>
      <c r="P1913" s="126"/>
      <c r="Q1913" s="126"/>
      <c r="R1913" s="126"/>
      <c r="S1913" s="126"/>
      <c r="T1913" s="126"/>
      <c r="U1913" s="126"/>
      <c r="V1913" s="126"/>
      <c r="W1913" s="126"/>
      <c r="X1913" s="126"/>
    </row>
    <row r="1914" spans="1:24" ht="16.5" customHeight="1">
      <c r="A1914" s="122" t="s">
        <v>89</v>
      </c>
      <c r="B1914" s="271" t="s">
        <v>90</v>
      </c>
      <c r="C1914" s="271"/>
      <c r="D1914" s="126"/>
      <c r="E1914" s="126"/>
      <c r="F1914" s="126"/>
      <c r="G1914" s="126"/>
      <c r="H1914" s="126"/>
      <c r="I1914" s="126"/>
      <c r="J1914" s="126"/>
      <c r="K1914" s="126"/>
      <c r="L1914" s="126"/>
      <c r="M1914" s="126"/>
      <c r="N1914" s="126"/>
      <c r="O1914" s="126"/>
      <c r="P1914" s="126"/>
      <c r="Q1914" s="126"/>
      <c r="R1914" s="126"/>
      <c r="S1914" s="126"/>
      <c r="T1914" s="126"/>
      <c r="U1914" s="126"/>
      <c r="V1914" s="126"/>
      <c r="W1914" s="126"/>
      <c r="X1914" s="126"/>
    </row>
    <row r="1915" spans="1:24" ht="16.5" customHeight="1">
      <c r="A1915" s="79">
        <v>1</v>
      </c>
      <c r="B1915" s="81" t="s">
        <v>91</v>
      </c>
      <c r="C1915" s="81"/>
      <c r="D1915" s="156"/>
      <c r="E1915" s="156"/>
      <c r="F1915" s="156"/>
      <c r="G1915" s="156"/>
      <c r="H1915" s="156"/>
      <c r="I1915" s="156"/>
      <c r="J1915" s="156"/>
      <c r="K1915" s="156"/>
      <c r="L1915" s="156"/>
      <c r="M1915" s="156"/>
      <c r="N1915" s="156"/>
      <c r="O1915" s="156"/>
      <c r="P1915" s="156"/>
      <c r="Q1915" s="156"/>
      <c r="R1915" s="156"/>
      <c r="S1915" s="156"/>
      <c r="T1915" s="156"/>
      <c r="U1915" s="156"/>
      <c r="V1915" s="156"/>
      <c r="W1915" s="156"/>
      <c r="X1915" s="88"/>
    </row>
    <row r="1916" spans="1:24" ht="16.5" customHeight="1">
      <c r="A1916" s="118"/>
      <c r="B1916" s="77" t="s">
        <v>92</v>
      </c>
      <c r="C1916" s="100" t="s">
        <v>93</v>
      </c>
      <c r="D1916" s="65">
        <f t="shared" ref="D1916:D1923" si="2477">SUM(E1801)</f>
        <v>71000</v>
      </c>
      <c r="E1916" s="64">
        <v>71000</v>
      </c>
      <c r="F1916" s="65">
        <f t="shared" ref="F1916:F1923" si="2478">SUM(G1801)</f>
        <v>71000</v>
      </c>
      <c r="G1916" s="64">
        <v>71000</v>
      </c>
      <c r="H1916" s="65">
        <f t="shared" ref="H1916:H1923" si="2479">SUM(I1801)</f>
        <v>71000</v>
      </c>
      <c r="I1916" s="64">
        <v>71000</v>
      </c>
      <c r="J1916" s="65">
        <f t="shared" ref="J1916:J1923" si="2480">SUM(K1801)</f>
        <v>71000</v>
      </c>
      <c r="K1916" s="64">
        <v>71000</v>
      </c>
      <c r="L1916" s="65">
        <f t="shared" ref="L1916:L1923" si="2481">SUM(M1801)</f>
        <v>71000</v>
      </c>
      <c r="M1916" s="64">
        <v>71000</v>
      </c>
      <c r="N1916" s="65">
        <f t="shared" ref="N1916:N1923" si="2482">SUM(O1801)</f>
        <v>71000</v>
      </c>
      <c r="O1916" s="64">
        <v>71000</v>
      </c>
      <c r="P1916" s="65">
        <f t="shared" ref="P1916:P1923" si="2483">SUM(Q1801)</f>
        <v>71000</v>
      </c>
      <c r="Q1916" s="64">
        <v>71000</v>
      </c>
      <c r="R1916" s="65">
        <f t="shared" ref="R1916:R1923" si="2484">SUM(S1801)</f>
        <v>71000</v>
      </c>
      <c r="S1916" s="66">
        <f t="shared" ref="S1916:S1923" si="2485">SUM(E1916+G1916+I1916+K1916+M1916+O1916+Q1916)/7</f>
        <v>71000</v>
      </c>
      <c r="T1916" s="67">
        <f t="shared" ref="T1916:T1923" si="2486">SUM(S1916-R1916)</f>
        <v>0</v>
      </c>
      <c r="U1916" s="68">
        <f t="shared" ref="U1916:U1923" si="2487">AVERAGE(S1916-R1916)/R1916</f>
        <v>0</v>
      </c>
      <c r="V1916" s="69">
        <f t="shared" ref="V1916:V1923" si="2488">MAX(E1916,G1916,I1916,K1916,M1916,O1916,Q1916)</f>
        <v>71000</v>
      </c>
      <c r="W1916" s="70">
        <f t="shared" ref="W1916:W1923" si="2489">MIN(E1916,G1916,I1916,K1916,M1916,O1916,Q1916)</f>
        <v>71000</v>
      </c>
      <c r="X1916" s="95"/>
    </row>
    <row r="1917" spans="1:24" ht="16.5" customHeight="1">
      <c r="A1917" s="119"/>
      <c r="B1917" s="78" t="s">
        <v>94</v>
      </c>
      <c r="C1917" s="120" t="s">
        <v>93</v>
      </c>
      <c r="D1917" s="65">
        <f t="shared" si="2477"/>
        <v>56500</v>
      </c>
      <c r="E1917" s="64">
        <v>56500</v>
      </c>
      <c r="F1917" s="65">
        <f t="shared" si="2478"/>
        <v>56500</v>
      </c>
      <c r="G1917" s="64">
        <v>56500</v>
      </c>
      <c r="H1917" s="65">
        <f t="shared" si="2479"/>
        <v>56500</v>
      </c>
      <c r="I1917" s="64">
        <v>56500</v>
      </c>
      <c r="J1917" s="65">
        <f t="shared" si="2480"/>
        <v>56500</v>
      </c>
      <c r="K1917" s="64">
        <v>56500</v>
      </c>
      <c r="L1917" s="65">
        <f t="shared" si="2481"/>
        <v>56500</v>
      </c>
      <c r="M1917" s="64">
        <v>56500</v>
      </c>
      <c r="N1917" s="65">
        <f t="shared" si="2482"/>
        <v>56500</v>
      </c>
      <c r="O1917" s="64">
        <v>56500</v>
      </c>
      <c r="P1917" s="65">
        <f t="shared" si="2483"/>
        <v>56500</v>
      </c>
      <c r="Q1917" s="64">
        <v>56500</v>
      </c>
      <c r="R1917" s="65">
        <f t="shared" si="2484"/>
        <v>56500</v>
      </c>
      <c r="S1917" s="66">
        <f t="shared" si="2485"/>
        <v>56500</v>
      </c>
      <c r="T1917" s="71">
        <f t="shared" si="2486"/>
        <v>0</v>
      </c>
      <c r="U1917" s="72">
        <f t="shared" si="2487"/>
        <v>0</v>
      </c>
      <c r="V1917" s="73">
        <f t="shared" si="2488"/>
        <v>56500</v>
      </c>
      <c r="W1917" s="74">
        <f t="shared" si="2489"/>
        <v>56500</v>
      </c>
      <c r="X1917" s="79"/>
    </row>
    <row r="1918" spans="1:24" ht="16.5" customHeight="1">
      <c r="A1918" s="79"/>
      <c r="B1918" s="79" t="s">
        <v>95</v>
      </c>
      <c r="C1918" s="100" t="s">
        <v>93</v>
      </c>
      <c r="D1918" s="65">
        <f t="shared" si="2477"/>
        <v>69000</v>
      </c>
      <c r="E1918" s="64">
        <v>69000</v>
      </c>
      <c r="F1918" s="65">
        <f t="shared" si="2478"/>
        <v>69000</v>
      </c>
      <c r="G1918" s="64">
        <v>69000</v>
      </c>
      <c r="H1918" s="65">
        <f t="shared" si="2479"/>
        <v>69000</v>
      </c>
      <c r="I1918" s="64">
        <v>69000</v>
      </c>
      <c r="J1918" s="65">
        <f t="shared" si="2480"/>
        <v>69000</v>
      </c>
      <c r="K1918" s="64">
        <v>69000</v>
      </c>
      <c r="L1918" s="65">
        <f t="shared" si="2481"/>
        <v>69000</v>
      </c>
      <c r="M1918" s="64">
        <v>69000</v>
      </c>
      <c r="N1918" s="65">
        <f t="shared" si="2482"/>
        <v>69000</v>
      </c>
      <c r="O1918" s="64">
        <v>69000</v>
      </c>
      <c r="P1918" s="65">
        <f t="shared" si="2483"/>
        <v>69000</v>
      </c>
      <c r="Q1918" s="64">
        <v>69000</v>
      </c>
      <c r="R1918" s="65">
        <f t="shared" si="2484"/>
        <v>69000</v>
      </c>
      <c r="S1918" s="66">
        <f t="shared" si="2485"/>
        <v>69000</v>
      </c>
      <c r="T1918" s="75">
        <f t="shared" si="2486"/>
        <v>0</v>
      </c>
      <c r="U1918" s="76">
        <f t="shared" si="2487"/>
        <v>0</v>
      </c>
      <c r="V1918" s="73">
        <f t="shared" si="2488"/>
        <v>69000</v>
      </c>
      <c r="W1918" s="74">
        <f t="shared" si="2489"/>
        <v>69000</v>
      </c>
      <c r="X1918" s="79"/>
    </row>
    <row r="1919" spans="1:24" ht="16.5" customHeight="1">
      <c r="A1919" s="79"/>
      <c r="B1919" s="79" t="s">
        <v>96</v>
      </c>
      <c r="C1919" s="120" t="s">
        <v>93</v>
      </c>
      <c r="D1919" s="65">
        <f t="shared" si="2477"/>
        <v>58000</v>
      </c>
      <c r="E1919" s="64">
        <v>58000</v>
      </c>
      <c r="F1919" s="65">
        <f t="shared" si="2478"/>
        <v>58000</v>
      </c>
      <c r="G1919" s="64">
        <v>58000</v>
      </c>
      <c r="H1919" s="65">
        <f t="shared" si="2479"/>
        <v>58000</v>
      </c>
      <c r="I1919" s="64">
        <v>58000</v>
      </c>
      <c r="J1919" s="65">
        <f t="shared" si="2480"/>
        <v>58000</v>
      </c>
      <c r="K1919" s="64">
        <v>58000</v>
      </c>
      <c r="L1919" s="65">
        <f t="shared" si="2481"/>
        <v>58000</v>
      </c>
      <c r="M1919" s="64">
        <v>58000</v>
      </c>
      <c r="N1919" s="65">
        <f t="shared" si="2482"/>
        <v>58000</v>
      </c>
      <c r="O1919" s="64">
        <v>58000</v>
      </c>
      <c r="P1919" s="65">
        <f t="shared" si="2483"/>
        <v>58000</v>
      </c>
      <c r="Q1919" s="64">
        <v>58000</v>
      </c>
      <c r="R1919" s="65">
        <f t="shared" si="2484"/>
        <v>58000</v>
      </c>
      <c r="S1919" s="66">
        <f t="shared" si="2485"/>
        <v>58000</v>
      </c>
      <c r="T1919" s="71">
        <f t="shared" si="2486"/>
        <v>0</v>
      </c>
      <c r="U1919" s="72">
        <f t="shared" si="2487"/>
        <v>0</v>
      </c>
      <c r="V1919" s="73">
        <f t="shared" si="2488"/>
        <v>58000</v>
      </c>
      <c r="W1919" s="74">
        <f t="shared" si="2489"/>
        <v>58000</v>
      </c>
      <c r="X1919" s="79"/>
    </row>
    <row r="1920" spans="1:24" ht="16.5" customHeight="1">
      <c r="A1920" s="79"/>
      <c r="B1920" s="79" t="s">
        <v>97</v>
      </c>
      <c r="C1920" s="120" t="s">
        <v>93</v>
      </c>
      <c r="D1920" s="65">
        <f t="shared" si="2477"/>
        <v>67000</v>
      </c>
      <c r="E1920" s="64">
        <v>67000</v>
      </c>
      <c r="F1920" s="65">
        <f t="shared" si="2478"/>
        <v>67000</v>
      </c>
      <c r="G1920" s="64">
        <v>67000</v>
      </c>
      <c r="H1920" s="65">
        <f t="shared" si="2479"/>
        <v>67000</v>
      </c>
      <c r="I1920" s="64">
        <v>67000</v>
      </c>
      <c r="J1920" s="65">
        <f t="shared" si="2480"/>
        <v>67000</v>
      </c>
      <c r="K1920" s="64">
        <v>67000</v>
      </c>
      <c r="L1920" s="65">
        <f t="shared" si="2481"/>
        <v>67000</v>
      </c>
      <c r="M1920" s="64">
        <v>67000</v>
      </c>
      <c r="N1920" s="65">
        <f t="shared" si="2482"/>
        <v>67000</v>
      </c>
      <c r="O1920" s="64">
        <v>67000</v>
      </c>
      <c r="P1920" s="65">
        <f t="shared" si="2483"/>
        <v>67000</v>
      </c>
      <c r="Q1920" s="64">
        <v>67000</v>
      </c>
      <c r="R1920" s="65">
        <f t="shared" si="2484"/>
        <v>67000</v>
      </c>
      <c r="S1920" s="66">
        <f t="shared" si="2485"/>
        <v>67000</v>
      </c>
      <c r="T1920" s="71">
        <f t="shared" si="2486"/>
        <v>0</v>
      </c>
      <c r="U1920" s="72">
        <f t="shared" si="2487"/>
        <v>0</v>
      </c>
      <c r="V1920" s="73">
        <f t="shared" si="2488"/>
        <v>67000</v>
      </c>
      <c r="W1920" s="74">
        <f t="shared" si="2489"/>
        <v>67000</v>
      </c>
      <c r="X1920" s="79"/>
    </row>
    <row r="1921" spans="1:24" ht="16.5" customHeight="1">
      <c r="A1921" s="79"/>
      <c r="B1921" s="79" t="s">
        <v>98</v>
      </c>
      <c r="C1921" s="120" t="s">
        <v>93</v>
      </c>
      <c r="D1921" s="65">
        <f t="shared" si="2477"/>
        <v>56000</v>
      </c>
      <c r="E1921" s="64">
        <v>56000</v>
      </c>
      <c r="F1921" s="65">
        <f t="shared" si="2478"/>
        <v>56000</v>
      </c>
      <c r="G1921" s="64">
        <v>56000</v>
      </c>
      <c r="H1921" s="65">
        <f t="shared" si="2479"/>
        <v>56000</v>
      </c>
      <c r="I1921" s="64">
        <v>56000</v>
      </c>
      <c r="J1921" s="65">
        <f t="shared" si="2480"/>
        <v>56000</v>
      </c>
      <c r="K1921" s="64">
        <v>56000</v>
      </c>
      <c r="L1921" s="65">
        <f t="shared" si="2481"/>
        <v>56000</v>
      </c>
      <c r="M1921" s="64">
        <v>56000</v>
      </c>
      <c r="N1921" s="65">
        <f t="shared" si="2482"/>
        <v>56000</v>
      </c>
      <c r="O1921" s="64">
        <v>56000</v>
      </c>
      <c r="P1921" s="65">
        <f t="shared" si="2483"/>
        <v>56000</v>
      </c>
      <c r="Q1921" s="64">
        <v>56000</v>
      </c>
      <c r="R1921" s="65">
        <f t="shared" si="2484"/>
        <v>56000</v>
      </c>
      <c r="S1921" s="66">
        <f t="shared" si="2485"/>
        <v>56000</v>
      </c>
      <c r="T1921" s="71">
        <f t="shared" si="2486"/>
        <v>0</v>
      </c>
      <c r="U1921" s="72">
        <f t="shared" si="2487"/>
        <v>0</v>
      </c>
      <c r="V1921" s="73">
        <f t="shared" si="2488"/>
        <v>56000</v>
      </c>
      <c r="W1921" s="74">
        <f t="shared" si="2489"/>
        <v>56000</v>
      </c>
      <c r="X1921" s="79"/>
    </row>
    <row r="1922" spans="1:24" ht="16.5" customHeight="1">
      <c r="A1922" s="79"/>
      <c r="B1922" s="79" t="s">
        <v>99</v>
      </c>
      <c r="C1922" s="120" t="s">
        <v>93</v>
      </c>
      <c r="D1922" s="65">
        <f t="shared" si="2477"/>
        <v>58000</v>
      </c>
      <c r="E1922" s="64">
        <v>58000</v>
      </c>
      <c r="F1922" s="65">
        <f t="shared" si="2478"/>
        <v>58000</v>
      </c>
      <c r="G1922" s="64">
        <v>58000</v>
      </c>
      <c r="H1922" s="65">
        <f t="shared" si="2479"/>
        <v>58000</v>
      </c>
      <c r="I1922" s="64">
        <v>58000</v>
      </c>
      <c r="J1922" s="65">
        <f t="shared" si="2480"/>
        <v>58000</v>
      </c>
      <c r="K1922" s="64">
        <v>58000</v>
      </c>
      <c r="L1922" s="65">
        <f t="shared" si="2481"/>
        <v>58000</v>
      </c>
      <c r="M1922" s="64">
        <v>58000</v>
      </c>
      <c r="N1922" s="65">
        <f t="shared" si="2482"/>
        <v>58000</v>
      </c>
      <c r="O1922" s="64">
        <v>58000</v>
      </c>
      <c r="P1922" s="65">
        <f t="shared" si="2483"/>
        <v>58000</v>
      </c>
      <c r="Q1922" s="64">
        <v>58000</v>
      </c>
      <c r="R1922" s="65">
        <f t="shared" si="2484"/>
        <v>58000</v>
      </c>
      <c r="S1922" s="66">
        <f t="shared" si="2485"/>
        <v>58000</v>
      </c>
      <c r="T1922" s="71">
        <f t="shared" si="2486"/>
        <v>0</v>
      </c>
      <c r="U1922" s="72">
        <f t="shared" si="2487"/>
        <v>0</v>
      </c>
      <c r="V1922" s="73">
        <f t="shared" si="2488"/>
        <v>58000</v>
      </c>
      <c r="W1922" s="74">
        <f t="shared" si="2489"/>
        <v>58000</v>
      </c>
      <c r="X1922" s="79"/>
    </row>
    <row r="1923" spans="1:24" ht="16.5" customHeight="1">
      <c r="A1923" s="79"/>
      <c r="B1923" s="79" t="s">
        <v>100</v>
      </c>
      <c r="C1923" s="230" t="s">
        <v>93</v>
      </c>
      <c r="D1923" s="65">
        <f t="shared" si="2477"/>
        <v>46500</v>
      </c>
      <c r="E1923" s="64">
        <v>46500</v>
      </c>
      <c r="F1923" s="65">
        <f t="shared" si="2478"/>
        <v>46500</v>
      </c>
      <c r="G1923" s="64">
        <v>46500</v>
      </c>
      <c r="H1923" s="65">
        <f t="shared" si="2479"/>
        <v>46500</v>
      </c>
      <c r="I1923" s="64">
        <v>46500</v>
      </c>
      <c r="J1923" s="65">
        <f t="shared" si="2480"/>
        <v>46500</v>
      </c>
      <c r="K1923" s="64">
        <v>46500</v>
      </c>
      <c r="L1923" s="65">
        <f t="shared" si="2481"/>
        <v>46500</v>
      </c>
      <c r="M1923" s="64">
        <v>46500</v>
      </c>
      <c r="N1923" s="65">
        <f t="shared" si="2482"/>
        <v>46500</v>
      </c>
      <c r="O1923" s="64">
        <v>46500</v>
      </c>
      <c r="P1923" s="65">
        <f t="shared" si="2483"/>
        <v>46500</v>
      </c>
      <c r="Q1923" s="64">
        <v>46500</v>
      </c>
      <c r="R1923" s="65">
        <f t="shared" si="2484"/>
        <v>46500</v>
      </c>
      <c r="S1923" s="66">
        <f t="shared" si="2485"/>
        <v>46500</v>
      </c>
      <c r="T1923" s="71">
        <f t="shared" si="2486"/>
        <v>0</v>
      </c>
      <c r="U1923" s="72">
        <f t="shared" si="2487"/>
        <v>0</v>
      </c>
      <c r="V1923" s="73">
        <f t="shared" si="2488"/>
        <v>46500</v>
      </c>
      <c r="W1923" s="74">
        <f t="shared" si="2489"/>
        <v>46500</v>
      </c>
      <c r="X1923" s="80"/>
    </row>
    <row r="1924" spans="1:24" ht="16.5" customHeight="1">
      <c r="A1924" s="79">
        <v>2</v>
      </c>
      <c r="B1924" s="81" t="s">
        <v>101</v>
      </c>
      <c r="C1924" s="82"/>
      <c r="D1924" s="83"/>
      <c r="E1924" s="83"/>
      <c r="F1924" s="83"/>
      <c r="G1924" s="83"/>
      <c r="H1924" s="83"/>
      <c r="I1924" s="83"/>
      <c r="J1924" s="83"/>
      <c r="K1924" s="83"/>
      <c r="L1924" s="83"/>
      <c r="M1924" s="83"/>
      <c r="N1924" s="83"/>
      <c r="O1924" s="83"/>
      <c r="P1924" s="83"/>
      <c r="Q1924" s="83"/>
      <c r="R1924" s="83"/>
      <c r="S1924" s="83"/>
      <c r="T1924" s="84"/>
      <c r="U1924" s="85"/>
      <c r="V1924" s="86"/>
      <c r="W1924" s="87"/>
      <c r="X1924" s="88"/>
    </row>
    <row r="1925" spans="1:24" ht="16.5" customHeight="1">
      <c r="A1925" s="79"/>
      <c r="B1925" s="79" t="s">
        <v>102</v>
      </c>
      <c r="C1925" s="217" t="s">
        <v>38</v>
      </c>
      <c r="D1925" s="65">
        <f t="shared" ref="D1925:D1929" si="2490">SUM(E1810)</f>
        <v>9000</v>
      </c>
      <c r="E1925" s="64">
        <v>9000</v>
      </c>
      <c r="F1925" s="65">
        <f t="shared" ref="F1925:F1929" si="2491">SUM(G1810)</f>
        <v>9000</v>
      </c>
      <c r="G1925" s="64">
        <v>9000</v>
      </c>
      <c r="H1925" s="65">
        <f t="shared" ref="H1925:H1929" si="2492">SUM(I1810)</f>
        <v>9000</v>
      </c>
      <c r="I1925" s="64">
        <v>9000</v>
      </c>
      <c r="J1925" s="65">
        <f t="shared" ref="J1925:J1929" si="2493">SUM(K1810)</f>
        <v>9000</v>
      </c>
      <c r="K1925" s="64">
        <v>9000</v>
      </c>
      <c r="L1925" s="65">
        <f t="shared" ref="L1925:L1929" si="2494">SUM(M1810)</f>
        <v>9000</v>
      </c>
      <c r="M1925" s="64">
        <v>9000</v>
      </c>
      <c r="N1925" s="65">
        <f t="shared" ref="N1925:N1929" si="2495">SUM(O1810)</f>
        <v>9000</v>
      </c>
      <c r="O1925" s="64">
        <v>9000</v>
      </c>
      <c r="P1925" s="65">
        <f t="shared" ref="P1925:P1929" si="2496">SUM(Q1810)</f>
        <v>9000</v>
      </c>
      <c r="Q1925" s="64">
        <v>9000</v>
      </c>
      <c r="R1925" s="65">
        <f t="shared" ref="R1925:R1929" si="2497">SUM(S1810)</f>
        <v>9000</v>
      </c>
      <c r="S1925" s="66">
        <f t="shared" ref="S1925:S1929" si="2498">SUM(E1925+G1925+I1925+K1925+M1925+O1925+Q1925)/7</f>
        <v>9000</v>
      </c>
      <c r="T1925" s="67">
        <f>SUM(S1925-R1925)</f>
        <v>0</v>
      </c>
      <c r="U1925" s="68">
        <f>AVERAGE(S1925-R1925)/R1925</f>
        <v>0</v>
      </c>
      <c r="V1925" s="89">
        <f>MAX(E1925,G1925,I1925,K1925,M1925,O1925,Q1925)</f>
        <v>9000</v>
      </c>
      <c r="W1925" s="90">
        <f>MIN(E1925,G1925,I1925,K1925,M1925,O1925,Q1925)</f>
        <v>9000</v>
      </c>
      <c r="X1925" s="114"/>
    </row>
    <row r="1926" spans="1:24" ht="16.5" customHeight="1">
      <c r="A1926" s="79"/>
      <c r="B1926" s="91" t="s">
        <v>103</v>
      </c>
      <c r="C1926" s="242" t="s">
        <v>38</v>
      </c>
      <c r="D1926" s="65">
        <f t="shared" si="2490"/>
        <v>12000</v>
      </c>
      <c r="E1926" s="64">
        <v>12000</v>
      </c>
      <c r="F1926" s="65">
        <f t="shared" si="2491"/>
        <v>12000</v>
      </c>
      <c r="G1926" s="64">
        <v>12000</v>
      </c>
      <c r="H1926" s="65">
        <f t="shared" si="2492"/>
        <v>12000</v>
      </c>
      <c r="I1926" s="64">
        <v>12000</v>
      </c>
      <c r="J1926" s="65">
        <f t="shared" si="2493"/>
        <v>12000</v>
      </c>
      <c r="K1926" s="64">
        <v>12000</v>
      </c>
      <c r="L1926" s="65">
        <f t="shared" si="2494"/>
        <v>12000</v>
      </c>
      <c r="M1926" s="64">
        <v>12000</v>
      </c>
      <c r="N1926" s="65">
        <f t="shared" si="2495"/>
        <v>12000</v>
      </c>
      <c r="O1926" s="64">
        <v>12000</v>
      </c>
      <c r="P1926" s="65">
        <f t="shared" si="2496"/>
        <v>12000</v>
      </c>
      <c r="Q1926" s="64">
        <v>12000</v>
      </c>
      <c r="R1926" s="65">
        <f t="shared" si="2497"/>
        <v>12000</v>
      </c>
      <c r="S1926" s="66">
        <f t="shared" si="2498"/>
        <v>12000</v>
      </c>
      <c r="T1926" s="71">
        <f>SUM(S1926-R1926)</f>
        <v>0</v>
      </c>
      <c r="U1926" s="72">
        <f>AVERAGE(S1926-R1926)/R1926</f>
        <v>0</v>
      </c>
      <c r="V1926" s="73">
        <f>MAX(E1926,G1926,I1926,K1926,M1926,O1926,Q1926)</f>
        <v>12000</v>
      </c>
      <c r="W1926" s="73">
        <f>MIN(E1926,G1926,I1926,K1926,M1926,O1926,Q1926)</f>
        <v>12000</v>
      </c>
      <c r="X1926" s="79"/>
    </row>
    <row r="1927" spans="1:24" ht="16.5" customHeight="1">
      <c r="A1927" s="121"/>
      <c r="B1927" s="77" t="s">
        <v>104</v>
      </c>
      <c r="C1927" s="100" t="s">
        <v>38</v>
      </c>
      <c r="D1927" s="65">
        <f t="shared" si="2490"/>
        <v>6000</v>
      </c>
      <c r="E1927" s="64">
        <v>6000</v>
      </c>
      <c r="F1927" s="65">
        <f t="shared" si="2491"/>
        <v>6000</v>
      </c>
      <c r="G1927" s="64">
        <v>6000</v>
      </c>
      <c r="H1927" s="65">
        <f t="shared" si="2492"/>
        <v>6000</v>
      </c>
      <c r="I1927" s="64">
        <v>6000</v>
      </c>
      <c r="J1927" s="65">
        <f t="shared" si="2493"/>
        <v>6000</v>
      </c>
      <c r="K1927" s="64">
        <v>6000</v>
      </c>
      <c r="L1927" s="65">
        <f t="shared" si="2494"/>
        <v>6000</v>
      </c>
      <c r="M1927" s="64">
        <v>6000</v>
      </c>
      <c r="N1927" s="65">
        <f t="shared" si="2495"/>
        <v>6000</v>
      </c>
      <c r="O1927" s="64">
        <v>6000</v>
      </c>
      <c r="P1927" s="65">
        <f t="shared" si="2496"/>
        <v>6000</v>
      </c>
      <c r="Q1927" s="64">
        <v>6000</v>
      </c>
      <c r="R1927" s="65">
        <f t="shared" si="2497"/>
        <v>6000</v>
      </c>
      <c r="S1927" s="66">
        <f t="shared" si="2498"/>
        <v>6000</v>
      </c>
      <c r="T1927" s="92">
        <f>SUM(S1927-R1927)</f>
        <v>0</v>
      </c>
      <c r="U1927" s="93">
        <f>AVERAGE(S1927-R1927)/R1927</f>
        <v>0</v>
      </c>
      <c r="V1927" s="69">
        <f>MAX(E1927,G1927,I1927,K1927,M1927,O1927,Q1927)</f>
        <v>6000</v>
      </c>
      <c r="W1927" s="70">
        <f>MIN(E1927,G1927,I1927,K1927,M1927,O1927,Q1927)</f>
        <v>6000</v>
      </c>
      <c r="X1927" s="95"/>
    </row>
    <row r="1928" spans="1:24" ht="16.5" customHeight="1">
      <c r="A1928" s="79"/>
      <c r="B1928" s="91" t="s">
        <v>105</v>
      </c>
      <c r="C1928" s="242" t="s">
        <v>38</v>
      </c>
      <c r="D1928" s="65">
        <f t="shared" si="2490"/>
        <v>5000</v>
      </c>
      <c r="E1928" s="64">
        <v>5000</v>
      </c>
      <c r="F1928" s="65">
        <f t="shared" si="2491"/>
        <v>5000</v>
      </c>
      <c r="G1928" s="64">
        <v>5000</v>
      </c>
      <c r="H1928" s="65">
        <f t="shared" si="2492"/>
        <v>5000</v>
      </c>
      <c r="I1928" s="64">
        <v>5000</v>
      </c>
      <c r="J1928" s="65">
        <f t="shared" si="2493"/>
        <v>5000</v>
      </c>
      <c r="K1928" s="64">
        <v>5000</v>
      </c>
      <c r="L1928" s="65">
        <f t="shared" si="2494"/>
        <v>5000</v>
      </c>
      <c r="M1928" s="64">
        <v>5000</v>
      </c>
      <c r="N1928" s="65">
        <f t="shared" si="2495"/>
        <v>5000</v>
      </c>
      <c r="O1928" s="64">
        <v>5000</v>
      </c>
      <c r="P1928" s="65">
        <f t="shared" si="2496"/>
        <v>5000</v>
      </c>
      <c r="Q1928" s="64">
        <v>5000</v>
      </c>
      <c r="R1928" s="65">
        <f t="shared" si="2497"/>
        <v>5000</v>
      </c>
      <c r="S1928" s="66">
        <f t="shared" si="2498"/>
        <v>5000</v>
      </c>
      <c r="T1928" s="71">
        <f>SUM(S1928-R1928)</f>
        <v>0</v>
      </c>
      <c r="U1928" s="72">
        <f>AVERAGE(S1928-R1928)/R1928</f>
        <v>0</v>
      </c>
      <c r="V1928" s="73">
        <f>MAX(E1928,G1928,I1928,K1928,M1928,O1928,Q1928)</f>
        <v>5000</v>
      </c>
      <c r="W1928" s="73">
        <f>MIN(E1928,G1928,I1928,K1928,M1928,O1928,Q1928)</f>
        <v>5000</v>
      </c>
      <c r="X1928" s="79"/>
    </row>
    <row r="1929" spans="1:24" ht="16.5" customHeight="1">
      <c r="A1929" s="79"/>
      <c r="B1929" s="91" t="s">
        <v>106</v>
      </c>
      <c r="C1929" s="242" t="s">
        <v>38</v>
      </c>
      <c r="D1929" s="65">
        <f t="shared" si="2490"/>
        <v>5000</v>
      </c>
      <c r="E1929" s="64">
        <v>5000</v>
      </c>
      <c r="F1929" s="65">
        <f t="shared" si="2491"/>
        <v>5000</v>
      </c>
      <c r="G1929" s="64">
        <v>5000</v>
      </c>
      <c r="H1929" s="65">
        <f t="shared" si="2492"/>
        <v>5000</v>
      </c>
      <c r="I1929" s="64">
        <v>5000</v>
      </c>
      <c r="J1929" s="65">
        <f t="shared" si="2493"/>
        <v>5000</v>
      </c>
      <c r="K1929" s="64">
        <v>5000</v>
      </c>
      <c r="L1929" s="65">
        <f t="shared" si="2494"/>
        <v>5000</v>
      </c>
      <c r="M1929" s="64">
        <v>5000</v>
      </c>
      <c r="N1929" s="65">
        <f t="shared" si="2495"/>
        <v>5000</v>
      </c>
      <c r="O1929" s="64">
        <v>5000</v>
      </c>
      <c r="P1929" s="65">
        <f t="shared" si="2496"/>
        <v>5000</v>
      </c>
      <c r="Q1929" s="64">
        <v>5000</v>
      </c>
      <c r="R1929" s="65">
        <f t="shared" si="2497"/>
        <v>5000</v>
      </c>
      <c r="S1929" s="66">
        <f t="shared" si="2498"/>
        <v>5000</v>
      </c>
      <c r="T1929" s="71">
        <f>SUM(S1929-R1929)</f>
        <v>0</v>
      </c>
      <c r="U1929" s="72">
        <f>AVERAGE(S1929-R1929)/R1929</f>
        <v>0</v>
      </c>
      <c r="V1929" s="73">
        <f>MAX(E1929,G1929,I1929,K1929,M1929,O1929,Q1929)</f>
        <v>5000</v>
      </c>
      <c r="W1929" s="74">
        <f>MIN(E1929,G1929,I1929,K1929,M1929,O1929,Q1929)</f>
        <v>5000</v>
      </c>
      <c r="X1929" s="79"/>
    </row>
    <row r="1930" spans="1:24" ht="16.5" customHeight="1">
      <c r="A1930" s="79">
        <v>3</v>
      </c>
      <c r="B1930" s="81" t="s">
        <v>107</v>
      </c>
      <c r="C1930" s="82"/>
      <c r="D1930" s="83"/>
      <c r="E1930" s="83"/>
      <c r="F1930" s="83"/>
      <c r="G1930" s="83"/>
      <c r="H1930" s="83"/>
      <c r="I1930" s="83"/>
      <c r="J1930" s="83"/>
      <c r="K1930" s="83"/>
      <c r="L1930" s="83"/>
      <c r="M1930" s="83"/>
      <c r="N1930" s="83"/>
      <c r="O1930" s="83"/>
      <c r="P1930" s="83"/>
      <c r="Q1930" s="83"/>
      <c r="R1930" s="83"/>
      <c r="S1930" s="83"/>
      <c r="T1930" s="84"/>
      <c r="U1930" s="85"/>
      <c r="V1930" s="86"/>
      <c r="W1930" s="87"/>
      <c r="X1930" s="79"/>
    </row>
    <row r="1931" spans="1:24" ht="16.5" customHeight="1">
      <c r="A1931" s="79"/>
      <c r="B1931" s="79" t="s">
        <v>108</v>
      </c>
      <c r="C1931" s="82"/>
      <c r="D1931" s="83"/>
      <c r="E1931" s="83"/>
      <c r="F1931" s="83"/>
      <c r="G1931" s="83"/>
      <c r="H1931" s="83"/>
      <c r="I1931" s="83"/>
      <c r="J1931" s="83"/>
      <c r="K1931" s="83"/>
      <c r="L1931" s="83"/>
      <c r="M1931" s="83"/>
      <c r="N1931" s="83"/>
      <c r="O1931" s="83"/>
      <c r="P1931" s="83"/>
      <c r="Q1931" s="83"/>
      <c r="R1931" s="83"/>
      <c r="S1931" s="83"/>
      <c r="T1931" s="92"/>
      <c r="U1931" s="94"/>
      <c r="V1931" s="69"/>
      <c r="W1931" s="70"/>
      <c r="X1931" s="95"/>
    </row>
    <row r="1932" spans="1:24" ht="16.5" customHeight="1">
      <c r="A1932" s="79"/>
      <c r="B1932" s="91" t="s">
        <v>109</v>
      </c>
      <c r="C1932" s="242" t="s">
        <v>110</v>
      </c>
      <c r="D1932" s="65">
        <f t="shared" ref="D1932:D1933" si="2499">SUM(E1817)</f>
        <v>46000</v>
      </c>
      <c r="E1932" s="64">
        <v>46000</v>
      </c>
      <c r="F1932" s="65">
        <f t="shared" ref="F1932:F1933" si="2500">SUM(G1817)</f>
        <v>46000</v>
      </c>
      <c r="G1932" s="64">
        <v>46000</v>
      </c>
      <c r="H1932" s="65">
        <f t="shared" ref="H1932:H1933" si="2501">SUM(I1817)</f>
        <v>47500</v>
      </c>
      <c r="I1932" s="64">
        <v>47500</v>
      </c>
      <c r="J1932" s="65">
        <f t="shared" ref="J1932:J1933" si="2502">SUM(K1817)</f>
        <v>46000</v>
      </c>
      <c r="K1932" s="64">
        <v>46000</v>
      </c>
      <c r="L1932" s="65">
        <f t="shared" ref="L1932:L1933" si="2503">SUM(M1817)</f>
        <v>47500</v>
      </c>
      <c r="M1932" s="64">
        <v>47500</v>
      </c>
      <c r="N1932" s="65">
        <f t="shared" ref="N1932:N1933" si="2504">SUM(O1817)</f>
        <v>46000</v>
      </c>
      <c r="O1932" s="64">
        <v>46000</v>
      </c>
      <c r="P1932" s="65">
        <f t="shared" ref="P1932:P1933" si="2505">SUM(Q1817)</f>
        <v>47500</v>
      </c>
      <c r="Q1932" s="64">
        <v>47500</v>
      </c>
      <c r="R1932" s="65">
        <f t="shared" ref="R1932:R1933" si="2506">SUM(S1817)</f>
        <v>46642.857142857145</v>
      </c>
      <c r="S1932" s="66">
        <f t="shared" ref="S1932:S1933" si="2507">SUM(E1932+G1932+I1932+K1932+M1932+O1932+Q1932)/7</f>
        <v>46642.857142857145</v>
      </c>
      <c r="T1932" s="71">
        <f>SUM(S1932-R1932)</f>
        <v>0</v>
      </c>
      <c r="U1932" s="72">
        <f>AVERAGE(S1932-R1932)/R1932</f>
        <v>0</v>
      </c>
      <c r="V1932" s="73">
        <f>MAX(E1932,G1932,I1932,K1932,M1932,O1932,Q1932)</f>
        <v>47500</v>
      </c>
      <c r="W1932" s="73">
        <f>MIN(E1932,G1932,I1932,K1932,M1932,O1932,Q1932)</f>
        <v>46000</v>
      </c>
      <c r="X1932" s="79"/>
    </row>
    <row r="1933" spans="1:24" ht="16.5" customHeight="1">
      <c r="A1933" s="79"/>
      <c r="B1933" s="91" t="s">
        <v>111</v>
      </c>
      <c r="C1933" s="242" t="s">
        <v>110</v>
      </c>
      <c r="D1933" s="65">
        <f t="shared" si="2499"/>
        <v>75000</v>
      </c>
      <c r="E1933" s="64">
        <v>75000</v>
      </c>
      <c r="F1933" s="65">
        <f t="shared" si="2500"/>
        <v>75000</v>
      </c>
      <c r="G1933" s="64">
        <v>75000</v>
      </c>
      <c r="H1933" s="65">
        <f t="shared" si="2501"/>
        <v>75000</v>
      </c>
      <c r="I1933" s="64">
        <v>75000</v>
      </c>
      <c r="J1933" s="65">
        <f t="shared" si="2502"/>
        <v>75000</v>
      </c>
      <c r="K1933" s="64">
        <v>75000</v>
      </c>
      <c r="L1933" s="65">
        <f t="shared" si="2503"/>
        <v>75000</v>
      </c>
      <c r="M1933" s="64">
        <v>75000</v>
      </c>
      <c r="N1933" s="65">
        <f t="shared" si="2504"/>
        <v>75000</v>
      </c>
      <c r="O1933" s="64">
        <v>75000</v>
      </c>
      <c r="P1933" s="65">
        <f t="shared" si="2505"/>
        <v>75000</v>
      </c>
      <c r="Q1933" s="64">
        <v>75000</v>
      </c>
      <c r="R1933" s="65">
        <f t="shared" si="2506"/>
        <v>75000</v>
      </c>
      <c r="S1933" s="66">
        <f t="shared" si="2507"/>
        <v>75000</v>
      </c>
      <c r="T1933" s="71">
        <f>SUM(S1933-R1933)</f>
        <v>0</v>
      </c>
      <c r="U1933" s="72">
        <f>AVERAGE(S1933-R1933)/R1933</f>
        <v>0</v>
      </c>
      <c r="V1933" s="73">
        <f>MAX(E1933,G1933,I1933,K1933,M1933,O1933,Q1933)</f>
        <v>75000</v>
      </c>
      <c r="W1933" s="73">
        <f>MIN(E1933,G1933,I1933,K1933,M1933,O1933,Q1933)</f>
        <v>75000</v>
      </c>
      <c r="X1933" s="79"/>
    </row>
    <row r="1934" spans="1:24" ht="16.5" customHeight="1">
      <c r="A1934" s="79"/>
      <c r="B1934" s="79" t="s">
        <v>112</v>
      </c>
      <c r="C1934" s="82"/>
      <c r="D1934" s="83"/>
      <c r="E1934" s="83"/>
      <c r="F1934" s="83"/>
      <c r="G1934" s="83"/>
      <c r="H1934" s="83"/>
      <c r="I1934" s="83"/>
      <c r="J1934" s="83"/>
      <c r="K1934" s="83"/>
      <c r="L1934" s="83"/>
      <c r="M1934" s="83"/>
      <c r="N1934" s="83"/>
      <c r="O1934" s="83"/>
      <c r="P1934" s="83"/>
      <c r="Q1934" s="83"/>
      <c r="R1934" s="83"/>
      <c r="S1934" s="83"/>
      <c r="T1934" s="71"/>
      <c r="U1934" s="72"/>
      <c r="V1934" s="73"/>
      <c r="W1934" s="73"/>
      <c r="X1934" s="79"/>
    </row>
    <row r="1935" spans="1:24" ht="16.5" customHeight="1">
      <c r="A1935" s="79"/>
      <c r="B1935" s="91" t="s">
        <v>109</v>
      </c>
      <c r="C1935" s="242" t="s">
        <v>110</v>
      </c>
      <c r="D1935" s="65">
        <f t="shared" ref="D1935:D1936" si="2508">SUM(E1820)</f>
        <v>28000</v>
      </c>
      <c r="E1935" s="64">
        <v>28000</v>
      </c>
      <c r="F1935" s="65">
        <f t="shared" ref="F1935:F1936" si="2509">SUM(G1820)</f>
        <v>30000</v>
      </c>
      <c r="G1935" s="64">
        <v>30000</v>
      </c>
      <c r="H1935" s="65">
        <f t="shared" ref="H1935:H1936" si="2510">SUM(I1820)</f>
        <v>37500</v>
      </c>
      <c r="I1935" s="64">
        <v>37500</v>
      </c>
      <c r="J1935" s="65">
        <f t="shared" ref="J1935:J1936" si="2511">SUM(K1820)</f>
        <v>30000</v>
      </c>
      <c r="K1935" s="64">
        <v>30000</v>
      </c>
      <c r="L1935" s="65">
        <f t="shared" ref="L1935:L1936" si="2512">SUM(M1820)</f>
        <v>37500</v>
      </c>
      <c r="M1935" s="64">
        <v>37500</v>
      </c>
      <c r="N1935" s="65">
        <f t="shared" ref="N1935:N1936" si="2513">SUM(O1820)</f>
        <v>30000</v>
      </c>
      <c r="O1935" s="64">
        <v>30000</v>
      </c>
      <c r="P1935" s="65">
        <f t="shared" ref="P1935:P1936" si="2514">SUM(Q1820)</f>
        <v>37500</v>
      </c>
      <c r="Q1935" s="64">
        <v>37500</v>
      </c>
      <c r="R1935" s="65">
        <f t="shared" ref="R1935:R1936" si="2515">SUM(S1820)</f>
        <v>32928.571428571428</v>
      </c>
      <c r="S1935" s="66">
        <f t="shared" ref="S1935:S1936" si="2516">SUM(E1935+G1935+I1935+K1935+M1935+O1935+Q1935)/7</f>
        <v>32928.571428571428</v>
      </c>
      <c r="T1935" s="71">
        <f>SUM(S1935-R1935)</f>
        <v>0</v>
      </c>
      <c r="U1935" s="72">
        <f>AVERAGE(S1935-R1935)/R1935</f>
        <v>0</v>
      </c>
      <c r="V1935" s="73">
        <f>MAX(E1935,G1935,I1935,K1935,M1935,O1935,Q1935)</f>
        <v>37500</v>
      </c>
      <c r="W1935" s="73">
        <f>MIN(E1935,G1935,I1935,K1935,M1935,O1935,Q1935)</f>
        <v>28000</v>
      </c>
      <c r="X1935" s="79"/>
    </row>
    <row r="1936" spans="1:24" ht="16.5" customHeight="1">
      <c r="A1936" s="79"/>
      <c r="B1936" s="91" t="s">
        <v>111</v>
      </c>
      <c r="C1936" s="242" t="s">
        <v>110</v>
      </c>
      <c r="D1936" s="65">
        <f t="shared" si="2508"/>
        <v>38000</v>
      </c>
      <c r="E1936" s="64">
        <v>38000</v>
      </c>
      <c r="F1936" s="65">
        <f t="shared" si="2509"/>
        <v>38000</v>
      </c>
      <c r="G1936" s="64">
        <v>38000</v>
      </c>
      <c r="H1936" s="65">
        <f t="shared" si="2510"/>
        <v>55000</v>
      </c>
      <c r="I1936" s="64">
        <v>55000</v>
      </c>
      <c r="J1936" s="65">
        <f t="shared" si="2511"/>
        <v>38000</v>
      </c>
      <c r="K1936" s="64">
        <v>38000</v>
      </c>
      <c r="L1936" s="65">
        <f t="shared" si="2512"/>
        <v>55000</v>
      </c>
      <c r="M1936" s="64">
        <v>55000</v>
      </c>
      <c r="N1936" s="65">
        <f t="shared" si="2513"/>
        <v>38000</v>
      </c>
      <c r="O1936" s="64">
        <v>38000</v>
      </c>
      <c r="P1936" s="65">
        <f t="shared" si="2514"/>
        <v>55000</v>
      </c>
      <c r="Q1936" s="64">
        <v>55000</v>
      </c>
      <c r="R1936" s="65">
        <f t="shared" si="2515"/>
        <v>45285.714285714283</v>
      </c>
      <c r="S1936" s="66">
        <f t="shared" si="2516"/>
        <v>45285.714285714283</v>
      </c>
      <c r="T1936" s="71">
        <f>SUM(S1936-R1936)</f>
        <v>0</v>
      </c>
      <c r="U1936" s="72">
        <f>AVERAGE(S1936-R1936)/R1936</f>
        <v>0</v>
      </c>
      <c r="V1936" s="73">
        <f>MAX(E1936,G1936,I1936,K1936,M1936,O1936,Q1936)</f>
        <v>55000</v>
      </c>
      <c r="W1936" s="73">
        <f>MIN(E1936,G1936,I1936,K1936,M1936,O1936,Q1936)</f>
        <v>38000</v>
      </c>
      <c r="X1936" s="80"/>
    </row>
    <row r="1937" spans="1:24" ht="16.5" customHeight="1">
      <c r="A1937" s="79">
        <v>4</v>
      </c>
      <c r="B1937" s="81" t="s">
        <v>113</v>
      </c>
      <c r="C1937" s="82"/>
      <c r="D1937" s="83"/>
      <c r="E1937" s="83"/>
      <c r="F1937" s="83"/>
      <c r="G1937" s="83"/>
      <c r="H1937" s="83"/>
      <c r="I1937" s="83"/>
      <c r="J1937" s="83"/>
      <c r="K1937" s="83"/>
      <c r="L1937" s="83"/>
      <c r="M1937" s="83"/>
      <c r="N1937" s="83"/>
      <c r="O1937" s="83"/>
      <c r="P1937" s="83"/>
      <c r="Q1937" s="83"/>
      <c r="R1937" s="83"/>
      <c r="S1937" s="83"/>
      <c r="T1937" s="71"/>
      <c r="U1937" s="72"/>
      <c r="V1937" s="73"/>
      <c r="W1937" s="73"/>
      <c r="X1937" s="88"/>
    </row>
    <row r="1938" spans="1:24" ht="16.5" customHeight="1">
      <c r="A1938" s="79"/>
      <c r="B1938" s="79" t="s">
        <v>114</v>
      </c>
      <c r="C1938" s="217" t="s">
        <v>115</v>
      </c>
      <c r="D1938" s="65">
        <f t="shared" ref="D1938:D1941" si="2517">SUM(E1823)</f>
        <v>22000</v>
      </c>
      <c r="E1938" s="64">
        <v>22000</v>
      </c>
      <c r="F1938" s="65">
        <f t="shared" ref="F1938:F1941" si="2518">SUM(G1823)</f>
        <v>20000</v>
      </c>
      <c r="G1938" s="64">
        <v>20000</v>
      </c>
      <c r="H1938" s="65">
        <f t="shared" ref="H1938:H1941" si="2519">SUM(I1823)</f>
        <v>21000</v>
      </c>
      <c r="I1938" s="64">
        <v>21000</v>
      </c>
      <c r="J1938" s="65">
        <f t="shared" ref="J1938:J1941" si="2520">SUM(K1823)</f>
        <v>20000</v>
      </c>
      <c r="K1938" s="64">
        <v>20000</v>
      </c>
      <c r="L1938" s="65">
        <f t="shared" ref="L1938:L1941" si="2521">SUM(M1823)</f>
        <v>21000</v>
      </c>
      <c r="M1938" s="64">
        <v>21000</v>
      </c>
      <c r="N1938" s="65">
        <f t="shared" ref="N1938:N1941" si="2522">SUM(O1823)</f>
        <v>20000</v>
      </c>
      <c r="O1938" s="64">
        <v>20000</v>
      </c>
      <c r="P1938" s="65">
        <f t="shared" ref="P1938:P1941" si="2523">SUM(Q1823)</f>
        <v>21000</v>
      </c>
      <c r="Q1938" s="64">
        <v>21000</v>
      </c>
      <c r="R1938" s="65">
        <f t="shared" ref="R1938:R1941" si="2524">SUM(S1823)</f>
        <v>20714.285714285714</v>
      </c>
      <c r="S1938" s="66">
        <f t="shared" ref="S1938:S1941" si="2525">SUM(E1938+G1938+I1938+K1938+M1938+O1938+Q1938)/7</f>
        <v>20714.285714285714</v>
      </c>
      <c r="T1938" s="71">
        <f>SUM(S1938-R1938)</f>
        <v>0</v>
      </c>
      <c r="U1938" s="72">
        <f>AVERAGE(S1938-R1938)/R1938</f>
        <v>0</v>
      </c>
      <c r="V1938" s="73">
        <f>MAX(E1938,G1938,I1938,K1938,M1938,O1938,Q1938)</f>
        <v>22000</v>
      </c>
      <c r="W1938" s="73">
        <f>MIN(E1938,G1938,I1938,K1938,M1938,O1938,Q1938)</f>
        <v>20000</v>
      </c>
      <c r="X1938" s="95"/>
    </row>
    <row r="1939" spans="1:24" ht="16.5" customHeight="1">
      <c r="A1939" s="79"/>
      <c r="B1939" s="91" t="s">
        <v>116</v>
      </c>
      <c r="C1939" s="217" t="s">
        <v>115</v>
      </c>
      <c r="D1939" s="65">
        <f t="shared" si="2517"/>
        <v>36000</v>
      </c>
      <c r="E1939" s="64">
        <v>36000</v>
      </c>
      <c r="F1939" s="65">
        <f t="shared" si="2518"/>
        <v>31000</v>
      </c>
      <c r="G1939" s="64">
        <v>31000</v>
      </c>
      <c r="H1939" s="65">
        <f t="shared" si="2519"/>
        <v>36500</v>
      </c>
      <c r="I1939" s="64">
        <v>36500</v>
      </c>
      <c r="J1939" s="65">
        <f t="shared" si="2520"/>
        <v>31000</v>
      </c>
      <c r="K1939" s="64">
        <v>31000</v>
      </c>
      <c r="L1939" s="65">
        <f t="shared" si="2521"/>
        <v>36500</v>
      </c>
      <c r="M1939" s="64">
        <v>36500</v>
      </c>
      <c r="N1939" s="65">
        <f t="shared" si="2522"/>
        <v>31000</v>
      </c>
      <c r="O1939" s="64">
        <v>31000</v>
      </c>
      <c r="P1939" s="65">
        <f t="shared" si="2523"/>
        <v>36500</v>
      </c>
      <c r="Q1939" s="64">
        <v>36500</v>
      </c>
      <c r="R1939" s="65">
        <f t="shared" si="2524"/>
        <v>34071.428571428572</v>
      </c>
      <c r="S1939" s="66">
        <f t="shared" si="2525"/>
        <v>34071.428571428572</v>
      </c>
      <c r="T1939" s="71">
        <f>SUM(S1939-R1939)</f>
        <v>0</v>
      </c>
      <c r="U1939" s="72">
        <f>AVERAGE(S1939-R1939)/R1939</f>
        <v>0</v>
      </c>
      <c r="V1939" s="73">
        <f>MAX(E1939,G1939,I1939,K1939,M1939,O1939,Q1939)</f>
        <v>36500</v>
      </c>
      <c r="W1939" s="73">
        <f>MIN(E1939,G1939,I1939,K1939,M1939,O1939,Q1939)</f>
        <v>31000</v>
      </c>
      <c r="X1939" s="79"/>
    </row>
    <row r="1940" spans="1:24" ht="16.5" customHeight="1">
      <c r="A1940" s="79"/>
      <c r="B1940" s="79" t="s">
        <v>117</v>
      </c>
      <c r="C1940" s="217" t="s">
        <v>115</v>
      </c>
      <c r="D1940" s="65">
        <f t="shared" si="2517"/>
        <v>55000</v>
      </c>
      <c r="E1940" s="64">
        <v>55000</v>
      </c>
      <c r="F1940" s="65">
        <f t="shared" si="2518"/>
        <v>50000</v>
      </c>
      <c r="G1940" s="64">
        <v>50000</v>
      </c>
      <c r="H1940" s="65">
        <f t="shared" si="2519"/>
        <v>56500</v>
      </c>
      <c r="I1940" s="64">
        <v>56500</v>
      </c>
      <c r="J1940" s="65">
        <f t="shared" si="2520"/>
        <v>50000</v>
      </c>
      <c r="K1940" s="64">
        <v>50000</v>
      </c>
      <c r="L1940" s="65">
        <f t="shared" si="2521"/>
        <v>56500</v>
      </c>
      <c r="M1940" s="64">
        <v>56500</v>
      </c>
      <c r="N1940" s="65">
        <f t="shared" si="2522"/>
        <v>50000</v>
      </c>
      <c r="O1940" s="64">
        <v>50000</v>
      </c>
      <c r="P1940" s="65">
        <f t="shared" si="2523"/>
        <v>56500</v>
      </c>
      <c r="Q1940" s="64">
        <v>56500</v>
      </c>
      <c r="R1940" s="65">
        <f t="shared" si="2524"/>
        <v>53500</v>
      </c>
      <c r="S1940" s="66">
        <f t="shared" si="2525"/>
        <v>53500</v>
      </c>
      <c r="T1940" s="71">
        <f>SUM(S1940-R1940)</f>
        <v>0</v>
      </c>
      <c r="U1940" s="72">
        <f>AVERAGE(S1940-R1940)/R1940</f>
        <v>0</v>
      </c>
      <c r="V1940" s="73">
        <f>MAX(E1940,G1940,I1940,K1940,M1940,O1940,Q1940)</f>
        <v>56500</v>
      </c>
      <c r="W1940" s="73">
        <f>MIN(E1940,G1940,I1940,K1940,M1940,O1940,Q1940)</f>
        <v>50000</v>
      </c>
      <c r="X1940" s="79"/>
    </row>
    <row r="1941" spans="1:24" ht="16.5" customHeight="1">
      <c r="A1941" s="79"/>
      <c r="B1941" s="79" t="s">
        <v>118</v>
      </c>
      <c r="C1941" s="237" t="s">
        <v>115</v>
      </c>
      <c r="D1941" s="65">
        <f t="shared" si="2517"/>
        <v>87000</v>
      </c>
      <c r="E1941" s="64">
        <v>87000</v>
      </c>
      <c r="F1941" s="65">
        <f t="shared" si="2518"/>
        <v>66000</v>
      </c>
      <c r="G1941" s="64">
        <v>66000</v>
      </c>
      <c r="H1941" s="65">
        <f t="shared" si="2519"/>
        <v>81000</v>
      </c>
      <c r="I1941" s="64">
        <v>81000</v>
      </c>
      <c r="J1941" s="65">
        <f t="shared" si="2520"/>
        <v>66000</v>
      </c>
      <c r="K1941" s="64">
        <v>66000</v>
      </c>
      <c r="L1941" s="65">
        <f t="shared" si="2521"/>
        <v>81000</v>
      </c>
      <c r="M1941" s="64">
        <v>81000</v>
      </c>
      <c r="N1941" s="65">
        <f t="shared" si="2522"/>
        <v>66000</v>
      </c>
      <c r="O1941" s="64">
        <v>66000</v>
      </c>
      <c r="P1941" s="65">
        <f t="shared" si="2523"/>
        <v>81000</v>
      </c>
      <c r="Q1941" s="64">
        <v>81000</v>
      </c>
      <c r="R1941" s="65">
        <f t="shared" si="2524"/>
        <v>75428.571428571435</v>
      </c>
      <c r="S1941" s="66">
        <f t="shared" si="2525"/>
        <v>75428.571428571435</v>
      </c>
      <c r="T1941" s="71">
        <f>SUM(S1941-R1941)</f>
        <v>0</v>
      </c>
      <c r="U1941" s="72"/>
      <c r="V1941" s="73">
        <f>MAX(E1941,G1941,I1941,K1941,M1941,O1941,Q1941)</f>
        <v>87000</v>
      </c>
      <c r="W1941" s="73">
        <f>MIN(E1941,G1941,I1941,K1941,M1941,O1941,Q1941)</f>
        <v>66000</v>
      </c>
      <c r="X1941" s="80"/>
    </row>
    <row r="1942" spans="1:24" ht="16.5" customHeight="1">
      <c r="A1942" s="79">
        <v>5</v>
      </c>
      <c r="B1942" s="81" t="s">
        <v>119</v>
      </c>
      <c r="C1942" s="82"/>
      <c r="D1942" s="83"/>
      <c r="E1942" s="83"/>
      <c r="F1942" s="83"/>
      <c r="G1942" s="83"/>
      <c r="H1942" s="83"/>
      <c r="I1942" s="83"/>
      <c r="J1942" s="83"/>
      <c r="K1942" s="83"/>
      <c r="L1942" s="83"/>
      <c r="M1942" s="83"/>
      <c r="N1942" s="83"/>
      <c r="O1942" s="83"/>
      <c r="P1942" s="83"/>
      <c r="Q1942" s="83"/>
      <c r="R1942" s="83"/>
      <c r="S1942" s="96"/>
      <c r="T1942" s="84"/>
      <c r="U1942" s="85"/>
      <c r="V1942" s="86"/>
      <c r="W1942" s="87"/>
      <c r="X1942" s="88"/>
    </row>
    <row r="1943" spans="1:24" ht="16.5" customHeight="1">
      <c r="A1943" s="79"/>
      <c r="B1943" s="79" t="s">
        <v>120</v>
      </c>
      <c r="C1943" s="82"/>
      <c r="D1943" s="83"/>
      <c r="E1943" s="83"/>
      <c r="F1943" s="83"/>
      <c r="G1943" s="83"/>
      <c r="H1943" s="83"/>
      <c r="I1943" s="83"/>
      <c r="J1943" s="83"/>
      <c r="K1943" s="83"/>
      <c r="L1943" s="83"/>
      <c r="M1943" s="83"/>
      <c r="N1943" s="83"/>
      <c r="O1943" s="83"/>
      <c r="P1943" s="83"/>
      <c r="Q1943" s="83"/>
      <c r="R1943" s="83"/>
      <c r="S1943" s="96"/>
      <c r="T1943" s="95"/>
      <c r="U1943" s="95"/>
      <c r="V1943" s="95"/>
      <c r="W1943" s="95"/>
      <c r="X1943" s="95"/>
    </row>
    <row r="1944" spans="1:24" ht="16.5" customHeight="1">
      <c r="A1944" s="79"/>
      <c r="B1944" s="95" t="s">
        <v>121</v>
      </c>
      <c r="C1944" s="237" t="s">
        <v>115</v>
      </c>
      <c r="D1944" s="65">
        <f t="shared" ref="D1944:D1948" si="2526">SUM(E1829)</f>
        <v>25000</v>
      </c>
      <c r="E1944" s="64">
        <v>25000</v>
      </c>
      <c r="F1944" s="65">
        <f t="shared" ref="F1944:F1948" si="2527">SUM(G1829)</f>
        <v>27000</v>
      </c>
      <c r="G1944" s="64">
        <v>27000</v>
      </c>
      <c r="H1944" s="65">
        <f t="shared" ref="H1944:H1948" si="2528">SUM(I1829)</f>
        <v>34000</v>
      </c>
      <c r="I1944" s="64">
        <v>34000</v>
      </c>
      <c r="J1944" s="65">
        <f t="shared" ref="J1944:J1948" si="2529">SUM(K1829)</f>
        <v>27000</v>
      </c>
      <c r="K1944" s="64">
        <v>27000</v>
      </c>
      <c r="L1944" s="65">
        <f t="shared" ref="L1944:L1948" si="2530">SUM(M1829)</f>
        <v>34000</v>
      </c>
      <c r="M1944" s="64">
        <v>34000</v>
      </c>
      <c r="N1944" s="65">
        <f t="shared" ref="N1944:N1948" si="2531">SUM(O1829)</f>
        <v>27000</v>
      </c>
      <c r="O1944" s="64">
        <v>27000</v>
      </c>
      <c r="P1944" s="65">
        <f t="shared" ref="P1944:P1948" si="2532">SUM(Q1829)</f>
        <v>34000</v>
      </c>
      <c r="Q1944" s="64">
        <v>34000</v>
      </c>
      <c r="R1944" s="65">
        <f t="shared" ref="R1944:R1948" si="2533">SUM(S1829)</f>
        <v>29714.285714285714</v>
      </c>
      <c r="S1944" s="65">
        <f t="shared" ref="S1944:S1948" si="2534">SUM(E1944+G1944+I1944+K1944+M1944+O1944+Q1944)/7</f>
        <v>29714.285714285714</v>
      </c>
      <c r="T1944" s="71">
        <f>SUM(S1944-R1944)</f>
        <v>0</v>
      </c>
      <c r="U1944" s="72">
        <f>AVERAGE(S1944-R1944)/R1944</f>
        <v>0</v>
      </c>
      <c r="V1944" s="73">
        <f>MAX(E1944,G1944,I1944,K1944,M1944,O1944,Q1944)</f>
        <v>34000</v>
      </c>
      <c r="W1944" s="73">
        <f>MIN(E1944,G1944,I1944,K1944,M1944,O1944,Q1944)</f>
        <v>25000</v>
      </c>
      <c r="X1944" s="79"/>
    </row>
    <row r="1945" spans="1:24" ht="16.5" customHeight="1">
      <c r="A1945" s="79"/>
      <c r="B1945" s="95" t="s">
        <v>122</v>
      </c>
      <c r="C1945" s="237" t="s">
        <v>115</v>
      </c>
      <c r="D1945" s="65">
        <f t="shared" si="2526"/>
        <v>25000</v>
      </c>
      <c r="E1945" s="64">
        <v>25000</v>
      </c>
      <c r="F1945" s="65">
        <f t="shared" si="2527"/>
        <v>50000</v>
      </c>
      <c r="G1945" s="64">
        <v>50000</v>
      </c>
      <c r="H1945" s="65">
        <f t="shared" si="2528"/>
        <v>27500</v>
      </c>
      <c r="I1945" s="64">
        <v>27500</v>
      </c>
      <c r="J1945" s="65">
        <f t="shared" si="2529"/>
        <v>50000</v>
      </c>
      <c r="K1945" s="64">
        <v>50000</v>
      </c>
      <c r="L1945" s="65">
        <f t="shared" si="2530"/>
        <v>27500</v>
      </c>
      <c r="M1945" s="64">
        <v>27500</v>
      </c>
      <c r="N1945" s="65">
        <f t="shared" si="2531"/>
        <v>50000</v>
      </c>
      <c r="O1945" s="64">
        <v>50000</v>
      </c>
      <c r="P1945" s="65">
        <f t="shared" si="2532"/>
        <v>27500</v>
      </c>
      <c r="Q1945" s="64">
        <v>27500</v>
      </c>
      <c r="R1945" s="65">
        <f t="shared" si="2533"/>
        <v>36785.714285714283</v>
      </c>
      <c r="S1945" s="65">
        <f t="shared" si="2534"/>
        <v>36785.714285714283</v>
      </c>
      <c r="T1945" s="71">
        <f>SUM(S1945-R1945)</f>
        <v>0</v>
      </c>
      <c r="U1945" s="72">
        <f>AVERAGE(S1945-R1945)/R1945</f>
        <v>0</v>
      </c>
      <c r="V1945" s="73">
        <f>MAX(E1945,G1945,I1945,K1945,M1945,O1945,Q1945)</f>
        <v>50000</v>
      </c>
      <c r="W1945" s="73">
        <f>MIN(E1945,G1945,I1945,K1945,M1945,O1945,Q1945)</f>
        <v>25000</v>
      </c>
      <c r="X1945" s="79"/>
    </row>
    <row r="1946" spans="1:24" ht="16.5" customHeight="1">
      <c r="A1946" s="79"/>
      <c r="B1946" s="95" t="s">
        <v>123</v>
      </c>
      <c r="C1946" s="237" t="s">
        <v>115</v>
      </c>
      <c r="D1946" s="65">
        <f t="shared" si="2526"/>
        <v>70000</v>
      </c>
      <c r="E1946" s="64">
        <v>70000</v>
      </c>
      <c r="F1946" s="65">
        <f t="shared" si="2527"/>
        <v>65000</v>
      </c>
      <c r="G1946" s="64">
        <v>65000</v>
      </c>
      <c r="H1946" s="65">
        <f t="shared" si="2528"/>
        <v>65000</v>
      </c>
      <c r="I1946" s="64">
        <v>65000</v>
      </c>
      <c r="J1946" s="65">
        <f t="shared" si="2529"/>
        <v>65000</v>
      </c>
      <c r="K1946" s="64">
        <v>65000</v>
      </c>
      <c r="L1946" s="65">
        <f t="shared" si="2530"/>
        <v>65000</v>
      </c>
      <c r="M1946" s="64">
        <v>65000</v>
      </c>
      <c r="N1946" s="65">
        <f t="shared" si="2531"/>
        <v>65000</v>
      </c>
      <c r="O1946" s="64">
        <v>65000</v>
      </c>
      <c r="P1946" s="65">
        <f t="shared" si="2532"/>
        <v>65000</v>
      </c>
      <c r="Q1946" s="64">
        <v>65000</v>
      </c>
      <c r="R1946" s="65">
        <f t="shared" si="2533"/>
        <v>65714.28571428571</v>
      </c>
      <c r="S1946" s="65">
        <f t="shared" si="2534"/>
        <v>65714.28571428571</v>
      </c>
      <c r="T1946" s="71">
        <f>SUM(S1946-R1946)</f>
        <v>0</v>
      </c>
      <c r="U1946" s="72">
        <f>AVERAGE(S1946-R1946)/R1946</f>
        <v>0</v>
      </c>
      <c r="V1946" s="73">
        <f>MAX(E1946,G1946,I1946,K1946,M1946,O1946,Q1946)</f>
        <v>70000</v>
      </c>
      <c r="W1946" s="73">
        <f>MIN(E1946,G1946,I1946,K1946,M1946,O1946,Q1946)</f>
        <v>65000</v>
      </c>
      <c r="X1946" s="79"/>
    </row>
    <row r="1947" spans="1:24" ht="16.5" customHeight="1">
      <c r="A1947" s="79"/>
      <c r="B1947" s="95" t="s">
        <v>124</v>
      </c>
      <c r="C1947" s="237" t="s">
        <v>115</v>
      </c>
      <c r="D1947" s="65">
        <f t="shared" si="2526"/>
        <v>150000</v>
      </c>
      <c r="E1947" s="64">
        <v>150000</v>
      </c>
      <c r="F1947" s="65">
        <f t="shared" si="2527"/>
        <v>150000</v>
      </c>
      <c r="G1947" s="64">
        <v>150000</v>
      </c>
      <c r="H1947" s="65">
        <f t="shared" si="2528"/>
        <v>150000</v>
      </c>
      <c r="I1947" s="64">
        <v>150000</v>
      </c>
      <c r="J1947" s="65">
        <f t="shared" si="2529"/>
        <v>150000</v>
      </c>
      <c r="K1947" s="64">
        <v>150000</v>
      </c>
      <c r="L1947" s="65">
        <f t="shared" si="2530"/>
        <v>150000</v>
      </c>
      <c r="M1947" s="64">
        <v>150000</v>
      </c>
      <c r="N1947" s="65">
        <f t="shared" si="2531"/>
        <v>150000</v>
      </c>
      <c r="O1947" s="64">
        <v>150000</v>
      </c>
      <c r="P1947" s="65">
        <f t="shared" si="2532"/>
        <v>150000</v>
      </c>
      <c r="Q1947" s="64">
        <v>150000</v>
      </c>
      <c r="R1947" s="65">
        <f t="shared" si="2533"/>
        <v>150000</v>
      </c>
      <c r="S1947" s="65">
        <f t="shared" si="2534"/>
        <v>150000</v>
      </c>
      <c r="T1947" s="71">
        <f>SUM(S1947-R1947)</f>
        <v>0</v>
      </c>
      <c r="U1947" s="72">
        <f>AVERAGE(S1947-R1947)/R1947</f>
        <v>0</v>
      </c>
      <c r="V1947" s="73">
        <f>MAX(E1947,G1947,I1947,K1947,M1947,O1947,Q1947)</f>
        <v>150000</v>
      </c>
      <c r="W1947" s="73">
        <f>MIN(E1947,G1947,I1947,K1947,M1947,O1947,Q1947)</f>
        <v>150000</v>
      </c>
      <c r="X1947" s="79"/>
    </row>
    <row r="1948" spans="1:24" ht="16.5" customHeight="1">
      <c r="A1948" s="79"/>
      <c r="B1948" s="95" t="s">
        <v>125</v>
      </c>
      <c r="C1948" s="237" t="s">
        <v>115</v>
      </c>
      <c r="D1948" s="65">
        <f t="shared" si="2526"/>
        <v>100000</v>
      </c>
      <c r="E1948" s="64">
        <v>100000</v>
      </c>
      <c r="F1948" s="65">
        <f t="shared" si="2527"/>
        <v>90000</v>
      </c>
      <c r="G1948" s="64">
        <v>90000</v>
      </c>
      <c r="H1948" s="65">
        <f t="shared" si="2528"/>
        <v>90000</v>
      </c>
      <c r="I1948" s="64">
        <v>90000</v>
      </c>
      <c r="J1948" s="65">
        <f t="shared" si="2529"/>
        <v>90000</v>
      </c>
      <c r="K1948" s="64">
        <v>90000</v>
      </c>
      <c r="L1948" s="65">
        <f t="shared" si="2530"/>
        <v>90000</v>
      </c>
      <c r="M1948" s="64">
        <v>90000</v>
      </c>
      <c r="N1948" s="65">
        <f t="shared" si="2531"/>
        <v>90000</v>
      </c>
      <c r="O1948" s="64">
        <v>90000</v>
      </c>
      <c r="P1948" s="65">
        <f t="shared" si="2532"/>
        <v>90000</v>
      </c>
      <c r="Q1948" s="64">
        <v>90000</v>
      </c>
      <c r="R1948" s="65">
        <f t="shared" si="2533"/>
        <v>91428.571428571435</v>
      </c>
      <c r="S1948" s="65">
        <f t="shared" si="2534"/>
        <v>91428.571428571435</v>
      </c>
      <c r="T1948" s="75">
        <f>SUM(S1948-R1948)</f>
        <v>0</v>
      </c>
      <c r="U1948" s="97">
        <f>AVERAGE(S1948-R1948)/R1948</f>
        <v>0</v>
      </c>
      <c r="V1948" s="98">
        <f>MAX(E1948,G1948,I1948,K1948,M1948,O1948,Q1948)</f>
        <v>100000</v>
      </c>
      <c r="W1948" s="98">
        <f>MIN(E1948,G1948,I1948,K1948,M1948,O1948,Q1948)</f>
        <v>90000</v>
      </c>
      <c r="X1948" s="80"/>
    </row>
    <row r="1949" spans="1:24" ht="16.5" customHeight="1">
      <c r="A1949" s="79"/>
      <c r="B1949" s="99" t="s">
        <v>126</v>
      </c>
      <c r="C1949" s="82"/>
      <c r="D1949" s="83"/>
      <c r="E1949" s="83"/>
      <c r="F1949" s="83"/>
      <c r="G1949" s="83"/>
      <c r="H1949" s="83"/>
      <c r="I1949" s="83"/>
      <c r="J1949" s="83"/>
      <c r="K1949" s="83"/>
      <c r="L1949" s="83"/>
      <c r="M1949" s="83"/>
      <c r="N1949" s="83"/>
      <c r="O1949" s="83"/>
      <c r="P1949" s="83"/>
      <c r="Q1949" s="83"/>
      <c r="R1949" s="83"/>
      <c r="S1949" s="96"/>
      <c r="T1949" s="84"/>
      <c r="U1949" s="85"/>
      <c r="V1949" s="86"/>
      <c r="W1949" s="87"/>
      <c r="X1949" s="88"/>
    </row>
    <row r="1950" spans="1:24" ht="16.5" customHeight="1">
      <c r="A1950" s="79"/>
      <c r="B1950" s="95" t="s">
        <v>121</v>
      </c>
      <c r="C1950" s="237" t="s">
        <v>115</v>
      </c>
      <c r="D1950" s="65">
        <f t="shared" ref="D1950:D1954" si="2535">SUM(E1835)</f>
        <v>60000</v>
      </c>
      <c r="E1950" s="64">
        <v>60000</v>
      </c>
      <c r="F1950" s="65">
        <f t="shared" ref="F1950:F1954" si="2536">SUM(G1835)</f>
        <v>60000</v>
      </c>
      <c r="G1950" s="64">
        <v>60000</v>
      </c>
      <c r="H1950" s="65">
        <f t="shared" ref="H1950:H1954" si="2537">SUM(I1835)</f>
        <v>60000</v>
      </c>
      <c r="I1950" s="64">
        <v>60000</v>
      </c>
      <c r="J1950" s="65">
        <f t="shared" ref="J1950:J1954" si="2538">SUM(K1835)</f>
        <v>60000</v>
      </c>
      <c r="K1950" s="64">
        <v>60000</v>
      </c>
      <c r="L1950" s="65">
        <f t="shared" ref="L1950:L1954" si="2539">SUM(M1835)</f>
        <v>60000</v>
      </c>
      <c r="M1950" s="64">
        <v>60000</v>
      </c>
      <c r="N1950" s="65">
        <f t="shared" ref="N1950:N1954" si="2540">SUM(O1835)</f>
        <v>60000</v>
      </c>
      <c r="O1950" s="64">
        <v>60000</v>
      </c>
      <c r="P1950" s="65">
        <f t="shared" ref="P1950:P1954" si="2541">SUM(Q1835)</f>
        <v>60000</v>
      </c>
      <c r="Q1950" s="64">
        <v>60000</v>
      </c>
      <c r="R1950" s="65">
        <f t="shared" ref="R1950:R1954" si="2542">SUM(S1835)</f>
        <v>60000</v>
      </c>
      <c r="S1950" s="65">
        <f t="shared" ref="S1950:S1954" si="2543">SUM(E1950+G1950+I1950+K1950+M1950+O1950+Q1950)/7</f>
        <v>60000</v>
      </c>
      <c r="T1950" s="71">
        <f>SUM(S1950-R1950)</f>
        <v>0</v>
      </c>
      <c r="U1950" s="72">
        <f>AVERAGE(S1950-R1950)/R1950</f>
        <v>0</v>
      </c>
      <c r="V1950" s="73">
        <f>MAX(E1950,G1950,I1950,K1950,M1950,O1950,Q1950)</f>
        <v>60000</v>
      </c>
      <c r="W1950" s="73">
        <f>MIN(E1950,G1950,I1950,K1950,M1950,O1950,Q1950)</f>
        <v>60000</v>
      </c>
      <c r="X1950" s="95"/>
    </row>
    <row r="1951" spans="1:24" ht="16.5" customHeight="1">
      <c r="A1951" s="79"/>
      <c r="B1951" s="95" t="s">
        <v>122</v>
      </c>
      <c r="C1951" s="237" t="s">
        <v>115</v>
      </c>
      <c r="D1951" s="65">
        <f t="shared" si="2535"/>
        <v>90000</v>
      </c>
      <c r="E1951" s="64">
        <v>90000</v>
      </c>
      <c r="F1951" s="65">
        <f t="shared" si="2536"/>
        <v>90000</v>
      </c>
      <c r="G1951" s="64">
        <v>90000</v>
      </c>
      <c r="H1951" s="65">
        <f t="shared" si="2537"/>
        <v>90000</v>
      </c>
      <c r="I1951" s="64">
        <v>90000</v>
      </c>
      <c r="J1951" s="65">
        <f t="shared" si="2538"/>
        <v>90000</v>
      </c>
      <c r="K1951" s="64">
        <v>90000</v>
      </c>
      <c r="L1951" s="65">
        <f t="shared" si="2539"/>
        <v>90000</v>
      </c>
      <c r="M1951" s="64">
        <v>90000</v>
      </c>
      <c r="N1951" s="65">
        <f t="shared" si="2540"/>
        <v>90000</v>
      </c>
      <c r="O1951" s="64">
        <v>90000</v>
      </c>
      <c r="P1951" s="65">
        <f t="shared" si="2541"/>
        <v>90000</v>
      </c>
      <c r="Q1951" s="64">
        <v>90000</v>
      </c>
      <c r="R1951" s="65">
        <f t="shared" si="2542"/>
        <v>90000</v>
      </c>
      <c r="S1951" s="65">
        <f t="shared" si="2543"/>
        <v>90000</v>
      </c>
      <c r="T1951" s="71">
        <f>SUM(S1951-R1951)</f>
        <v>0</v>
      </c>
      <c r="U1951" s="72">
        <f>AVERAGE(S1951-R1951)/R1951</f>
        <v>0</v>
      </c>
      <c r="V1951" s="73">
        <f>MAX(E1951,G1951,I1951,K1951,M1951,O1951,Q1951)</f>
        <v>90000</v>
      </c>
      <c r="W1951" s="73">
        <f>MIN(E1951,G1951,I1951,K1951,M1951,O1951,Q1951)</f>
        <v>90000</v>
      </c>
      <c r="X1951" s="79"/>
    </row>
    <row r="1952" spans="1:24" ht="16.5" customHeight="1">
      <c r="A1952" s="79"/>
      <c r="B1952" s="95" t="s">
        <v>123</v>
      </c>
      <c r="C1952" s="237" t="s">
        <v>115</v>
      </c>
      <c r="D1952" s="65">
        <f t="shared" si="2535"/>
        <v>120000</v>
      </c>
      <c r="E1952" s="64">
        <v>120000</v>
      </c>
      <c r="F1952" s="65">
        <f t="shared" si="2536"/>
        <v>120000</v>
      </c>
      <c r="G1952" s="64">
        <v>120000</v>
      </c>
      <c r="H1952" s="65">
        <f t="shared" si="2537"/>
        <v>120000</v>
      </c>
      <c r="I1952" s="64">
        <v>120000</v>
      </c>
      <c r="J1952" s="65">
        <f t="shared" si="2538"/>
        <v>120000</v>
      </c>
      <c r="K1952" s="64">
        <v>120000</v>
      </c>
      <c r="L1952" s="65">
        <f t="shared" si="2539"/>
        <v>120000</v>
      </c>
      <c r="M1952" s="64">
        <v>120000</v>
      </c>
      <c r="N1952" s="65">
        <f t="shared" si="2540"/>
        <v>120000</v>
      </c>
      <c r="O1952" s="64">
        <v>120000</v>
      </c>
      <c r="P1952" s="65">
        <f t="shared" si="2541"/>
        <v>120000</v>
      </c>
      <c r="Q1952" s="64">
        <v>120000</v>
      </c>
      <c r="R1952" s="65">
        <f t="shared" si="2542"/>
        <v>120000</v>
      </c>
      <c r="S1952" s="65">
        <f t="shared" si="2543"/>
        <v>120000</v>
      </c>
      <c r="T1952" s="71">
        <f>SUM(S1952-R1952)</f>
        <v>0</v>
      </c>
      <c r="U1952" s="72">
        <f>AVERAGE(S1952-R1952)/R1952</f>
        <v>0</v>
      </c>
      <c r="V1952" s="73">
        <f>MAX(E1952,G1952,I1952,K1952,M1952,O1952,Q1952)</f>
        <v>120000</v>
      </c>
      <c r="W1952" s="73">
        <f>MIN(E1952,G1952,I1952,K1952,M1952,O1952,Q1952)</f>
        <v>120000</v>
      </c>
      <c r="X1952" s="79"/>
    </row>
    <row r="1953" spans="1:24" ht="16.5" customHeight="1">
      <c r="A1953" s="79"/>
      <c r="B1953" s="95" t="s">
        <v>124</v>
      </c>
      <c r="C1953" s="237" t="s">
        <v>115</v>
      </c>
      <c r="D1953" s="65">
        <f t="shared" si="2535"/>
        <v>125000</v>
      </c>
      <c r="E1953" s="64">
        <v>125000</v>
      </c>
      <c r="F1953" s="65">
        <f t="shared" si="2536"/>
        <v>125000</v>
      </c>
      <c r="G1953" s="64">
        <v>125000</v>
      </c>
      <c r="H1953" s="65">
        <f t="shared" si="2537"/>
        <v>125000</v>
      </c>
      <c r="I1953" s="64">
        <v>125000</v>
      </c>
      <c r="J1953" s="65">
        <f t="shared" si="2538"/>
        <v>125000</v>
      </c>
      <c r="K1953" s="64">
        <v>125000</v>
      </c>
      <c r="L1953" s="65">
        <f t="shared" si="2539"/>
        <v>125000</v>
      </c>
      <c r="M1953" s="64">
        <v>125000</v>
      </c>
      <c r="N1953" s="65">
        <f t="shared" si="2540"/>
        <v>125000</v>
      </c>
      <c r="O1953" s="64">
        <v>125000</v>
      </c>
      <c r="P1953" s="65">
        <f t="shared" si="2541"/>
        <v>125000</v>
      </c>
      <c r="Q1953" s="64">
        <v>125000</v>
      </c>
      <c r="R1953" s="65">
        <f t="shared" si="2542"/>
        <v>125000</v>
      </c>
      <c r="S1953" s="65">
        <f t="shared" si="2543"/>
        <v>125000</v>
      </c>
      <c r="T1953" s="71">
        <f>SUM(S1953-R1953)</f>
        <v>0</v>
      </c>
      <c r="U1953" s="72">
        <f>AVERAGE(S1953-R1953)/R1953</f>
        <v>0</v>
      </c>
      <c r="V1953" s="73">
        <f>MAX(E1953,G1953,I1953,K1953,M1953,O1953,Q1953)</f>
        <v>125000</v>
      </c>
      <c r="W1953" s="73">
        <f>MIN(E1953,G1953,I1953,K1953,M1953,O1953,Q1953)</f>
        <v>125000</v>
      </c>
      <c r="X1953" s="79"/>
    </row>
    <row r="1954" spans="1:24" ht="16.5" customHeight="1">
      <c r="A1954" s="80"/>
      <c r="B1954" s="79" t="s">
        <v>125</v>
      </c>
      <c r="C1954" s="237" t="s">
        <v>115</v>
      </c>
      <c r="D1954" s="65">
        <f t="shared" si="2535"/>
        <v>125000</v>
      </c>
      <c r="E1954" s="64">
        <v>125000</v>
      </c>
      <c r="F1954" s="65">
        <f t="shared" si="2536"/>
        <v>125000</v>
      </c>
      <c r="G1954" s="64">
        <v>125000</v>
      </c>
      <c r="H1954" s="65">
        <f t="shared" si="2537"/>
        <v>125000</v>
      </c>
      <c r="I1954" s="64">
        <v>125000</v>
      </c>
      <c r="J1954" s="65">
        <f t="shared" si="2538"/>
        <v>125000</v>
      </c>
      <c r="K1954" s="64">
        <v>125000</v>
      </c>
      <c r="L1954" s="65">
        <f t="shared" si="2539"/>
        <v>125000</v>
      </c>
      <c r="M1954" s="64">
        <v>125000</v>
      </c>
      <c r="N1954" s="65">
        <f t="shared" si="2540"/>
        <v>125000</v>
      </c>
      <c r="O1954" s="64">
        <v>125000</v>
      </c>
      <c r="P1954" s="65">
        <f t="shared" si="2541"/>
        <v>125000</v>
      </c>
      <c r="Q1954" s="64">
        <v>125000</v>
      </c>
      <c r="R1954" s="65">
        <f t="shared" si="2542"/>
        <v>125000</v>
      </c>
      <c r="S1954" s="65">
        <f t="shared" si="2543"/>
        <v>125000</v>
      </c>
      <c r="T1954" s="71">
        <f>SUM(S1954-R1954)</f>
        <v>0</v>
      </c>
      <c r="U1954" s="72">
        <f>AVERAGE(S1954-R1954)/R1954</f>
        <v>0</v>
      </c>
      <c r="V1954" s="98">
        <f>MAX(E1954,G1954,I1954,K1954,M1954,O1954,Q1954)</f>
        <v>125000</v>
      </c>
      <c r="W1954" s="98">
        <f>MIN(E1954,G1954,I1954,K1954,M1954,O1954,Q1954)</f>
        <v>125000</v>
      </c>
      <c r="X1954" s="80"/>
    </row>
    <row r="1955" spans="1:24" ht="16.5" customHeight="1">
      <c r="A1955" s="79">
        <v>7</v>
      </c>
      <c r="B1955" s="95" t="s">
        <v>127</v>
      </c>
      <c r="C1955" s="82"/>
      <c r="D1955" s="83"/>
      <c r="E1955" s="83"/>
      <c r="F1955" s="83"/>
      <c r="G1955" s="83"/>
      <c r="H1955" s="83"/>
      <c r="I1955" s="83"/>
      <c r="J1955" s="83"/>
      <c r="K1955" s="83"/>
      <c r="L1955" s="83"/>
      <c r="M1955" s="83"/>
      <c r="N1955" s="83"/>
      <c r="O1955" s="83"/>
      <c r="P1955" s="83"/>
      <c r="Q1955" s="83"/>
      <c r="R1955" s="83"/>
      <c r="S1955" s="96"/>
      <c r="T1955" s="84"/>
      <c r="U1955" s="85"/>
      <c r="V1955" s="86"/>
      <c r="W1955" s="87"/>
      <c r="X1955" s="88"/>
    </row>
    <row r="1956" spans="1:24" ht="16.5" customHeight="1">
      <c r="A1956" s="79"/>
      <c r="B1956" s="95" t="s">
        <v>128</v>
      </c>
      <c r="C1956" s="234" t="s">
        <v>71</v>
      </c>
      <c r="D1956" s="65">
        <f t="shared" ref="D1956:D1957" si="2544">SUM(E1841)</f>
        <v>400</v>
      </c>
      <c r="E1956" s="64">
        <v>400</v>
      </c>
      <c r="F1956" s="65">
        <f t="shared" ref="F1956:F1957" si="2545">SUM(G1841)</f>
        <v>500</v>
      </c>
      <c r="G1956" s="64">
        <v>500</v>
      </c>
      <c r="H1956" s="65">
        <f t="shared" ref="H1956:H1957" si="2546">SUM(I1841)</f>
        <v>390</v>
      </c>
      <c r="I1956" s="64">
        <v>390</v>
      </c>
      <c r="J1956" s="65">
        <f t="shared" ref="J1956:J1957" si="2547">SUM(K1841)</f>
        <v>500</v>
      </c>
      <c r="K1956" s="64">
        <v>500</v>
      </c>
      <c r="L1956" s="65">
        <f t="shared" ref="L1956:L1957" si="2548">SUM(M1841)</f>
        <v>390</v>
      </c>
      <c r="M1956" s="64">
        <v>390</v>
      </c>
      <c r="N1956" s="65">
        <f t="shared" ref="N1956:N1957" si="2549">SUM(O1841)</f>
        <v>500</v>
      </c>
      <c r="O1956" s="64">
        <v>500</v>
      </c>
      <c r="P1956" s="65">
        <f t="shared" ref="P1956:P1957" si="2550">SUM(Q1841)</f>
        <v>390</v>
      </c>
      <c r="Q1956" s="64">
        <v>390</v>
      </c>
      <c r="R1956" s="65">
        <f t="shared" ref="R1956:R1957" si="2551">SUM(S1841)</f>
        <v>438.57142857142856</v>
      </c>
      <c r="S1956" s="65">
        <f>SUM(E1956+G1956+I1956+K1956+M1956+O1956+Q1956)/7</f>
        <v>438.57142857142856</v>
      </c>
      <c r="T1956" s="71">
        <f>SUM(S1956-R1956)</f>
        <v>0</v>
      </c>
      <c r="U1956" s="72">
        <f>AVERAGE(S1956-R1956)/R1956</f>
        <v>0</v>
      </c>
      <c r="V1956" s="73">
        <f>MAX(E1956,G1956,I1956,K1956,M1956,O1956,Q1956)</f>
        <v>500</v>
      </c>
      <c r="W1956" s="73">
        <f>MIN(E1956,G1956,I1956,K1956,M1956,O1956,Q1956)</f>
        <v>390</v>
      </c>
      <c r="X1956" s="79"/>
    </row>
    <row r="1957" spans="1:24" ht="16.5" customHeight="1">
      <c r="A1957" s="79"/>
      <c r="B1957" s="95" t="s">
        <v>129</v>
      </c>
      <c r="C1957" s="234" t="s">
        <v>71</v>
      </c>
      <c r="D1957" s="65">
        <f t="shared" si="2544"/>
        <v>1700</v>
      </c>
      <c r="E1957" s="64">
        <v>1700</v>
      </c>
      <c r="F1957" s="65">
        <f t="shared" si="2545"/>
        <v>1600</v>
      </c>
      <c r="G1957" s="64">
        <v>1600</v>
      </c>
      <c r="H1957" s="65">
        <f t="shared" si="2546"/>
        <v>1600</v>
      </c>
      <c r="I1957" s="64">
        <v>1600</v>
      </c>
      <c r="J1957" s="65">
        <f t="shared" si="2547"/>
        <v>1600</v>
      </c>
      <c r="K1957" s="64">
        <v>1600</v>
      </c>
      <c r="L1957" s="65">
        <f t="shared" si="2548"/>
        <v>1600</v>
      </c>
      <c r="M1957" s="64">
        <v>1600</v>
      </c>
      <c r="N1957" s="65">
        <f t="shared" si="2549"/>
        <v>1600</v>
      </c>
      <c r="O1957" s="64">
        <v>1600</v>
      </c>
      <c r="P1957" s="65">
        <f t="shared" si="2550"/>
        <v>1600</v>
      </c>
      <c r="Q1957" s="64">
        <v>1600</v>
      </c>
      <c r="R1957" s="65">
        <f t="shared" si="2551"/>
        <v>1614.2857142857142</v>
      </c>
      <c r="S1957" s="65">
        <f>SUM(E1957+G1957+I1957+K1957+M1957+O1957+Q1957)/7</f>
        <v>1614.2857142857142</v>
      </c>
      <c r="T1957" s="71">
        <f>SUM(S1957-R1957)</f>
        <v>0</v>
      </c>
      <c r="U1957" s="72">
        <f>AVERAGE(S1957-R1957)/R1957</f>
        <v>0</v>
      </c>
      <c r="V1957" s="73">
        <f>MAX(E1957,G1957,I1957,K1957,M1957,O1957,Q1957)</f>
        <v>1700</v>
      </c>
      <c r="W1957" s="73">
        <f>MIN(E1957,G1957,I1957,K1957,M1957,O1957,Q1957)</f>
        <v>1600</v>
      </c>
      <c r="X1957" s="79"/>
    </row>
    <row r="1958" spans="1:24" ht="16.5" customHeight="1">
      <c r="A1958" s="79">
        <v>8</v>
      </c>
      <c r="B1958" s="79" t="s">
        <v>130</v>
      </c>
      <c r="C1958" s="82"/>
      <c r="D1958" s="83"/>
      <c r="E1958" s="83"/>
      <c r="F1958" s="83"/>
      <c r="G1958" s="83"/>
      <c r="H1958" s="83"/>
      <c r="I1958" s="83"/>
      <c r="J1958" s="83"/>
      <c r="K1958" s="83"/>
      <c r="L1958" s="83"/>
      <c r="M1958" s="83"/>
      <c r="N1958" s="83"/>
      <c r="O1958" s="83"/>
      <c r="P1958" s="83"/>
      <c r="Q1958" s="83"/>
      <c r="R1958" s="83"/>
      <c r="S1958" s="96"/>
      <c r="T1958" s="84"/>
      <c r="U1958" s="85"/>
      <c r="V1958" s="86"/>
      <c r="W1958" s="87"/>
      <c r="X1958" s="88"/>
    </row>
    <row r="1959" spans="1:24" ht="16.5" customHeight="1">
      <c r="A1959" s="79"/>
      <c r="B1959" s="95" t="s">
        <v>131</v>
      </c>
      <c r="C1959" s="234" t="s">
        <v>132</v>
      </c>
      <c r="D1959" s="65">
        <f t="shared" ref="D1959:D1961" si="2552">SUM(E1844)</f>
        <v>488500</v>
      </c>
      <c r="E1959" s="64">
        <v>488500</v>
      </c>
      <c r="F1959" s="65">
        <f t="shared" ref="F1959:F1961" si="2553">SUM(G1844)</f>
        <v>488500</v>
      </c>
      <c r="G1959" s="64">
        <v>488500</v>
      </c>
      <c r="H1959" s="65">
        <f t="shared" ref="H1959:H1961" si="2554">SUM(I1844)</f>
        <v>488500</v>
      </c>
      <c r="I1959" s="64">
        <v>488500</v>
      </c>
      <c r="J1959" s="65">
        <f t="shared" ref="J1959:J1961" si="2555">SUM(K1844)</f>
        <v>488500</v>
      </c>
      <c r="K1959" s="64">
        <v>488500</v>
      </c>
      <c r="L1959" s="65">
        <f t="shared" ref="L1959:L1961" si="2556">SUM(M1844)</f>
        <v>488500</v>
      </c>
      <c r="M1959" s="64">
        <v>488500</v>
      </c>
      <c r="N1959" s="65">
        <f t="shared" ref="N1959:N1961" si="2557">SUM(O1844)</f>
        <v>488500</v>
      </c>
      <c r="O1959" s="64">
        <v>488500</v>
      </c>
      <c r="P1959" s="65">
        <f t="shared" ref="P1959:P1961" si="2558">SUM(Q1844)</f>
        <v>488500</v>
      </c>
      <c r="Q1959" s="64">
        <v>488500</v>
      </c>
      <c r="R1959" s="65">
        <f t="shared" ref="R1959:R1961" si="2559">SUM(S1844)</f>
        <v>488500</v>
      </c>
      <c r="S1959" s="65">
        <f t="shared" ref="S1959:S1961" si="2560">SUM(E1959+G1959+I1959+K1959+M1959+O1959+Q1959)/7</f>
        <v>488500</v>
      </c>
      <c r="T1959" s="92">
        <f>SUM(S1959-R1959)</f>
        <v>0</v>
      </c>
      <c r="U1959" s="94">
        <f>AVERAGE(S1959-R1959)/R1959</f>
        <v>0</v>
      </c>
      <c r="V1959" s="69">
        <f>MAX(E1959,G1959,I1959,K1959,M1959,O1959,Q1959)</f>
        <v>488500</v>
      </c>
      <c r="W1959" s="69">
        <f>MIN(E1959,G1959,I1959,K1959,M1959,O1959,Q1959)</f>
        <v>488500</v>
      </c>
      <c r="X1959" s="79"/>
    </row>
    <row r="1960" spans="1:24" ht="16.5" customHeight="1">
      <c r="A1960" s="79"/>
      <c r="B1960" s="95" t="s">
        <v>133</v>
      </c>
      <c r="C1960" s="234" t="s">
        <v>132</v>
      </c>
      <c r="D1960" s="65">
        <f t="shared" si="2552"/>
        <v>308000</v>
      </c>
      <c r="E1960" s="64">
        <v>308000</v>
      </c>
      <c r="F1960" s="65">
        <f t="shared" si="2553"/>
        <v>308000</v>
      </c>
      <c r="G1960" s="64">
        <v>308000</v>
      </c>
      <c r="H1960" s="65">
        <f t="shared" si="2554"/>
        <v>308000</v>
      </c>
      <c r="I1960" s="64">
        <v>308000</v>
      </c>
      <c r="J1960" s="65">
        <f t="shared" si="2555"/>
        <v>308000</v>
      </c>
      <c r="K1960" s="64">
        <v>308000</v>
      </c>
      <c r="L1960" s="65">
        <f t="shared" si="2556"/>
        <v>308000</v>
      </c>
      <c r="M1960" s="64">
        <v>308000</v>
      </c>
      <c r="N1960" s="65">
        <f t="shared" si="2557"/>
        <v>308000</v>
      </c>
      <c r="O1960" s="64">
        <v>308000</v>
      </c>
      <c r="P1960" s="65">
        <f t="shared" si="2558"/>
        <v>308000</v>
      </c>
      <c r="Q1960" s="64">
        <v>308000</v>
      </c>
      <c r="R1960" s="65">
        <f t="shared" si="2559"/>
        <v>308000</v>
      </c>
      <c r="S1960" s="65">
        <f t="shared" si="2560"/>
        <v>308000</v>
      </c>
      <c r="T1960" s="71">
        <f>SUM(S1960-R1960)</f>
        <v>0</v>
      </c>
      <c r="U1960" s="72">
        <f>AVERAGE(S1960-R1960)/R1960</f>
        <v>0</v>
      </c>
      <c r="V1960" s="73">
        <f>MAX(E1960,G1960,I1960,K1960,M1960,O1960,Q1960)</f>
        <v>308000</v>
      </c>
      <c r="W1960" s="73">
        <f>MIN(E1960,G1960,I1960,K1960,M1960,O1960,Q1960)</f>
        <v>308000</v>
      </c>
      <c r="X1960" s="79"/>
    </row>
    <row r="1961" spans="1:24" ht="16.5" customHeight="1">
      <c r="A1961" s="79"/>
      <c r="B1961" s="95" t="s">
        <v>134</v>
      </c>
      <c r="C1961" s="234" t="s">
        <v>132</v>
      </c>
      <c r="D1961" s="65">
        <f t="shared" si="2552"/>
        <v>294000</v>
      </c>
      <c r="E1961" s="64">
        <v>294000</v>
      </c>
      <c r="F1961" s="65">
        <f t="shared" si="2553"/>
        <v>294000</v>
      </c>
      <c r="G1961" s="64">
        <v>294000</v>
      </c>
      <c r="H1961" s="65">
        <f t="shared" si="2554"/>
        <v>294000</v>
      </c>
      <c r="I1961" s="64">
        <v>294000</v>
      </c>
      <c r="J1961" s="65">
        <f t="shared" si="2555"/>
        <v>294000</v>
      </c>
      <c r="K1961" s="64">
        <v>294000</v>
      </c>
      <c r="L1961" s="65">
        <f t="shared" si="2556"/>
        <v>294000</v>
      </c>
      <c r="M1961" s="64">
        <v>294000</v>
      </c>
      <c r="N1961" s="65">
        <f t="shared" si="2557"/>
        <v>294000</v>
      </c>
      <c r="O1961" s="64">
        <v>294000</v>
      </c>
      <c r="P1961" s="65">
        <f t="shared" si="2558"/>
        <v>294000</v>
      </c>
      <c r="Q1961" s="64">
        <v>294000</v>
      </c>
      <c r="R1961" s="65">
        <f t="shared" si="2559"/>
        <v>294000</v>
      </c>
      <c r="S1961" s="65">
        <f t="shared" si="2560"/>
        <v>294000</v>
      </c>
      <c r="T1961" s="71">
        <f>SUM(S1961-R1961)</f>
        <v>0</v>
      </c>
      <c r="U1961" s="72">
        <f>AVERAGE(S1961-R1961)/R1961</f>
        <v>0</v>
      </c>
      <c r="V1961" s="73">
        <f>MAX(E1961,G1961,I1961,K1961,M1961,O1961,Q1961)</f>
        <v>294000</v>
      </c>
      <c r="W1961" s="73">
        <f>MIN(E1961,G1961,I1961,K1961,M1961,O1961,Q1961)</f>
        <v>294000</v>
      </c>
      <c r="X1961" s="79"/>
    </row>
    <row r="1962" spans="1:24" ht="16.5" customHeight="1">
      <c r="A1962" s="126"/>
      <c r="B1962" s="126"/>
      <c r="C1962" s="126"/>
      <c r="D1962" s="126"/>
      <c r="E1962" s="126"/>
      <c r="F1962" s="126"/>
      <c r="G1962" s="126"/>
      <c r="H1962" s="126"/>
      <c r="I1962" s="126"/>
      <c r="J1962" s="126"/>
      <c r="K1962" s="126"/>
      <c r="L1962" s="126"/>
      <c r="M1962" s="126"/>
      <c r="N1962" s="126"/>
      <c r="O1962" s="126"/>
      <c r="P1962" s="126"/>
      <c r="Q1962" s="126"/>
      <c r="R1962" s="126"/>
      <c r="S1962" s="126"/>
      <c r="T1962" s="126"/>
      <c r="U1962" s="126"/>
      <c r="V1962" s="126"/>
      <c r="W1962" s="126"/>
      <c r="X1962" s="126"/>
    </row>
    <row r="1963" spans="1:24" ht="16.5" customHeight="1">
      <c r="A1963" s="126"/>
      <c r="B1963" s="126"/>
      <c r="C1963" s="126"/>
      <c r="D1963" s="126"/>
      <c r="E1963" s="126"/>
      <c r="F1963" s="126"/>
      <c r="G1963" s="126"/>
      <c r="H1963" s="126"/>
      <c r="I1963" s="126"/>
      <c r="J1963" s="126"/>
      <c r="K1963" s="126"/>
      <c r="L1963" s="126"/>
      <c r="M1963" s="126"/>
      <c r="N1963" s="126"/>
      <c r="O1963" s="126"/>
      <c r="P1963" s="126"/>
      <c r="Q1963" s="126"/>
      <c r="R1963" s="272" t="s">
        <v>214</v>
      </c>
      <c r="S1963" s="272"/>
      <c r="T1963" s="272"/>
      <c r="U1963" s="272"/>
      <c r="V1963" s="272"/>
      <c r="W1963" s="126"/>
      <c r="X1963" s="126"/>
    </row>
    <row r="1964" spans="1:24" ht="16.5" customHeight="1">
      <c r="A1964" s="126"/>
      <c r="B1964" s="126"/>
      <c r="C1964" s="126"/>
      <c r="D1964" s="126"/>
      <c r="E1964" s="126"/>
      <c r="F1964" s="126"/>
      <c r="G1964" s="126"/>
      <c r="H1964" s="126"/>
      <c r="I1964" s="126"/>
      <c r="J1964" s="126"/>
      <c r="K1964" s="126"/>
      <c r="L1964" s="126"/>
      <c r="M1964" s="126"/>
      <c r="N1964" s="126"/>
      <c r="O1964" s="126"/>
      <c r="P1964" s="126"/>
      <c r="Q1964" s="126"/>
      <c r="R1964" s="272" t="s">
        <v>136</v>
      </c>
      <c r="S1964" s="272"/>
      <c r="T1964" s="272"/>
      <c r="U1964" s="272"/>
      <c r="V1964" s="272"/>
      <c r="W1964" s="126"/>
      <c r="X1964" s="126"/>
    </row>
    <row r="1965" spans="1:24" ht="16.5" customHeight="1">
      <c r="Q1965" s="126"/>
      <c r="R1965" s="272" t="s">
        <v>137</v>
      </c>
      <c r="S1965" s="272"/>
      <c r="T1965" s="272"/>
      <c r="U1965" s="272"/>
      <c r="V1965" s="272"/>
    </row>
    <row r="1966" spans="1:24" ht="16.5" customHeight="1">
      <c r="Q1966" s="126"/>
      <c r="R1966" s="219"/>
      <c r="S1966" s="219"/>
      <c r="T1966" s="219"/>
      <c r="U1966" s="219"/>
      <c r="V1966" s="219"/>
      <c r="W1966" s="126"/>
      <c r="X1966" s="126"/>
    </row>
    <row r="1967" spans="1:24" ht="16.5" customHeight="1">
      <c r="F1967" s="157"/>
      <c r="K1967" s="111" t="s">
        <v>88</v>
      </c>
      <c r="R1967" s="219"/>
      <c r="S1967" s="219"/>
      <c r="T1967" s="219"/>
      <c r="U1967" s="219"/>
      <c r="V1967" s="219"/>
      <c r="W1967" s="158"/>
      <c r="X1967" s="126"/>
    </row>
    <row r="1968" spans="1:24" ht="16.5" customHeight="1">
      <c r="F1968" s="157"/>
      <c r="Q1968" s="126"/>
      <c r="R1968" s="219"/>
      <c r="S1968" s="219"/>
      <c r="T1968" s="219"/>
      <c r="U1968" s="219" t="s">
        <v>138</v>
      </c>
      <c r="V1968" s="220"/>
      <c r="W1968" s="123"/>
      <c r="X1968" s="123"/>
    </row>
    <row r="1969" spans="1:24" ht="16.5" customHeight="1">
      <c r="A1969" s="126"/>
      <c r="B1969" s="126"/>
      <c r="C1969" s="126"/>
      <c r="D1969" s="126"/>
      <c r="E1969" s="126"/>
      <c r="F1969" s="157"/>
      <c r="G1969" s="126"/>
      <c r="H1969" s="126"/>
      <c r="I1969" s="126"/>
      <c r="Q1969" s="126"/>
      <c r="R1969" s="273" t="s">
        <v>139</v>
      </c>
      <c r="S1969" s="273"/>
      <c r="T1969" s="273"/>
      <c r="U1969" s="273"/>
      <c r="V1969" s="273"/>
      <c r="W1969" s="159"/>
      <c r="X1969" s="159"/>
    </row>
    <row r="1970" spans="1:24" ht="16.5" customHeight="1">
      <c r="A1970" s="126"/>
      <c r="B1970" s="126"/>
      <c r="C1970" s="126"/>
      <c r="D1970" s="126"/>
      <c r="E1970" s="126"/>
      <c r="F1970" s="126"/>
      <c r="G1970" s="126"/>
      <c r="H1970" s="126"/>
      <c r="I1970" s="126"/>
      <c r="Q1970" s="126"/>
      <c r="R1970" s="272" t="s">
        <v>140</v>
      </c>
      <c r="S1970" s="272"/>
      <c r="T1970" s="272"/>
      <c r="U1970" s="272"/>
      <c r="V1970" s="272"/>
    </row>
    <row r="1971" spans="1:24" ht="16.5" customHeight="1">
      <c r="A1971" s="126"/>
      <c r="B1971" s="126"/>
      <c r="C1971" s="126"/>
      <c r="D1971" s="126"/>
      <c r="E1971" s="126"/>
      <c r="F1971" s="126"/>
      <c r="G1971" s="126"/>
      <c r="H1971" s="126"/>
      <c r="I1971" s="126"/>
      <c r="Q1971" s="126"/>
      <c r="R1971" s="272" t="s">
        <v>141</v>
      </c>
      <c r="S1971" s="272"/>
      <c r="T1971" s="272"/>
      <c r="U1971" s="272"/>
      <c r="V1971" s="272"/>
    </row>
    <row r="1972" spans="1:24" ht="16.5" customHeight="1">
      <c r="A1972" s="274" t="s">
        <v>0</v>
      </c>
      <c r="B1972" s="274"/>
      <c r="C1972" s="274"/>
      <c r="D1972" s="274"/>
      <c r="E1972" s="274"/>
      <c r="F1972" s="274"/>
      <c r="G1972" s="274"/>
      <c r="H1972" s="274"/>
      <c r="I1972" s="274"/>
      <c r="J1972" s="274"/>
      <c r="K1972" s="274"/>
      <c r="L1972" s="274"/>
      <c r="M1972" s="274"/>
      <c r="N1972" s="274"/>
      <c r="O1972" s="274"/>
      <c r="P1972" s="274"/>
      <c r="Q1972" s="274"/>
      <c r="R1972" s="274"/>
      <c r="S1972" s="274"/>
      <c r="T1972" s="274"/>
      <c r="U1972" s="274"/>
      <c r="V1972" s="274"/>
      <c r="W1972" s="274"/>
      <c r="X1972" s="274"/>
    </row>
    <row r="1973" spans="1:24" ht="16.5" customHeight="1">
      <c r="A1973" s="122" t="s">
        <v>1</v>
      </c>
      <c r="B1973" s="275" t="s">
        <v>2</v>
      </c>
      <c r="C1973" s="275"/>
      <c r="D1973" s="221"/>
      <c r="E1973" s="221"/>
      <c r="F1973" s="221"/>
      <c r="G1973" s="221"/>
      <c r="H1973" s="221"/>
      <c r="I1973" s="221"/>
      <c r="J1973" s="221"/>
      <c r="K1973" s="221"/>
      <c r="L1973" s="221"/>
      <c r="M1973" s="221"/>
      <c r="N1973" s="221"/>
      <c r="O1973" s="221"/>
      <c r="P1973" s="221"/>
      <c r="Q1973" s="221"/>
      <c r="R1973" s="221"/>
      <c r="S1973" s="221"/>
      <c r="T1973" s="221"/>
      <c r="U1973" s="113"/>
      <c r="V1973" s="221"/>
      <c r="W1973" s="221"/>
      <c r="X1973" s="221"/>
    </row>
    <row r="1974" spans="1:24" ht="16.5" customHeight="1">
      <c r="A1974" s="113"/>
      <c r="B1974" s="123" t="s">
        <v>3</v>
      </c>
      <c r="C1974" s="124" t="s">
        <v>219</v>
      </c>
      <c r="D1974" s="125"/>
      <c r="E1974" s="113"/>
      <c r="F1974" s="113"/>
      <c r="G1974" s="113"/>
      <c r="H1974" s="113"/>
      <c r="I1974" s="113"/>
      <c r="J1974" s="113"/>
      <c r="K1974" s="113"/>
      <c r="L1974" s="113"/>
      <c r="M1974" s="113"/>
      <c r="N1974" s="113"/>
      <c r="O1974" s="113"/>
      <c r="P1974" s="113"/>
      <c r="Q1974" s="113"/>
      <c r="V1974" s="126"/>
      <c r="W1974" s="126"/>
      <c r="X1974" s="126"/>
    </row>
    <row r="1975" spans="1:24" ht="16.5" customHeight="1">
      <c r="A1975" s="113"/>
      <c r="B1975" s="111" t="s">
        <v>5</v>
      </c>
      <c r="C1975" s="123" t="s">
        <v>6</v>
      </c>
      <c r="V1975" s="126"/>
      <c r="W1975" s="126"/>
      <c r="X1975" s="126"/>
    </row>
    <row r="1976" spans="1:24" ht="16.5" customHeight="1">
      <c r="A1976" s="276" t="s">
        <v>7</v>
      </c>
      <c r="B1976" s="80"/>
      <c r="C1976" s="112"/>
      <c r="D1976" s="279" t="s">
        <v>8</v>
      </c>
      <c r="E1976" s="280"/>
      <c r="F1976" s="280"/>
      <c r="G1976" s="280"/>
      <c r="H1976" s="280"/>
      <c r="I1976" s="280"/>
      <c r="J1976" s="280"/>
      <c r="K1976" s="280"/>
      <c r="L1976" s="280"/>
      <c r="M1976" s="280"/>
      <c r="N1976" s="280"/>
      <c r="O1976" s="280"/>
      <c r="P1976" s="280"/>
      <c r="Q1976" s="281"/>
      <c r="R1976" s="282" t="s">
        <v>9</v>
      </c>
      <c r="S1976" s="283"/>
      <c r="T1976" s="283"/>
      <c r="U1976" s="284"/>
      <c r="V1976" s="288" t="s">
        <v>10</v>
      </c>
      <c r="W1976" s="289"/>
      <c r="X1976" s="269" t="s">
        <v>11</v>
      </c>
    </row>
    <row r="1977" spans="1:24" ht="16.5" customHeight="1">
      <c r="A1977" s="277"/>
      <c r="B1977" s="237" t="s">
        <v>12</v>
      </c>
      <c r="C1977" s="107"/>
      <c r="D1977" s="279" t="s">
        <v>13</v>
      </c>
      <c r="E1977" s="281"/>
      <c r="F1977" s="279" t="s">
        <v>14</v>
      </c>
      <c r="G1977" s="281"/>
      <c r="H1977" s="279" t="s">
        <v>15</v>
      </c>
      <c r="I1977" s="281"/>
      <c r="J1977" s="279" t="s">
        <v>16</v>
      </c>
      <c r="K1977" s="281"/>
      <c r="L1977" s="279" t="s">
        <v>17</v>
      </c>
      <c r="M1977" s="281"/>
      <c r="N1977" s="279" t="s">
        <v>18</v>
      </c>
      <c r="O1977" s="281"/>
      <c r="P1977" s="279" t="s">
        <v>19</v>
      </c>
      <c r="Q1977" s="281"/>
      <c r="R1977" s="285"/>
      <c r="S1977" s="286"/>
      <c r="T1977" s="286"/>
      <c r="U1977" s="287"/>
      <c r="V1977" s="285"/>
      <c r="W1977" s="287"/>
      <c r="X1977" s="290"/>
    </row>
    <row r="1978" spans="1:24" ht="16.5" customHeight="1">
      <c r="A1978" s="277"/>
      <c r="B1978" s="237" t="s">
        <v>20</v>
      </c>
      <c r="C1978" s="107" t="s">
        <v>21</v>
      </c>
      <c r="D1978" s="216" t="s">
        <v>22</v>
      </c>
      <c r="E1978" s="216" t="s">
        <v>22</v>
      </c>
      <c r="F1978" s="216" t="s">
        <v>22</v>
      </c>
      <c r="G1978" s="216" t="s">
        <v>22</v>
      </c>
      <c r="H1978" s="216" t="s">
        <v>22</v>
      </c>
      <c r="I1978" s="216" t="s">
        <v>22</v>
      </c>
      <c r="J1978" s="216" t="s">
        <v>22</v>
      </c>
      <c r="K1978" s="216" t="s">
        <v>22</v>
      </c>
      <c r="L1978" s="216" t="s">
        <v>22</v>
      </c>
      <c r="M1978" s="216" t="s">
        <v>22</v>
      </c>
      <c r="N1978" s="216" t="s">
        <v>22</v>
      </c>
      <c r="O1978" s="216" t="s">
        <v>22</v>
      </c>
      <c r="P1978" s="216" t="s">
        <v>22</v>
      </c>
      <c r="Q1978" s="216" t="s">
        <v>22</v>
      </c>
      <c r="R1978" s="216" t="s">
        <v>22</v>
      </c>
      <c r="S1978" s="216" t="s">
        <v>22</v>
      </c>
      <c r="T1978" s="216" t="s">
        <v>23</v>
      </c>
      <c r="U1978" s="216" t="s">
        <v>24</v>
      </c>
      <c r="V1978" s="269" t="s">
        <v>25</v>
      </c>
      <c r="W1978" s="269" t="s">
        <v>26</v>
      </c>
      <c r="X1978" s="290"/>
    </row>
    <row r="1979" spans="1:24" ht="16.5" customHeight="1">
      <c r="A1979" s="277"/>
      <c r="B1979" s="237" t="s">
        <v>27</v>
      </c>
      <c r="C1979" s="107" t="s">
        <v>28</v>
      </c>
      <c r="D1979" s="61" t="s">
        <v>206</v>
      </c>
      <c r="E1979" s="61" t="s">
        <v>206</v>
      </c>
      <c r="F1979" s="61" t="s">
        <v>206</v>
      </c>
      <c r="G1979" s="61" t="s">
        <v>206</v>
      </c>
      <c r="H1979" s="61" t="s">
        <v>206</v>
      </c>
      <c r="I1979" s="61" t="s">
        <v>206</v>
      </c>
      <c r="J1979" s="61" t="s">
        <v>206</v>
      </c>
      <c r="K1979" s="61" t="s">
        <v>206</v>
      </c>
      <c r="L1979" s="61" t="s">
        <v>206</v>
      </c>
      <c r="M1979" s="61" t="s">
        <v>206</v>
      </c>
      <c r="N1979" s="61" t="s">
        <v>206</v>
      </c>
      <c r="O1979" s="61" t="s">
        <v>206</v>
      </c>
      <c r="P1979" s="61" t="s">
        <v>206</v>
      </c>
      <c r="Q1979" s="61" t="s">
        <v>206</v>
      </c>
      <c r="R1979" s="61" t="s">
        <v>206</v>
      </c>
      <c r="S1979" s="61" t="s">
        <v>206</v>
      </c>
      <c r="T1979" s="237"/>
      <c r="U1979" s="237"/>
      <c r="V1979" s="270"/>
      <c r="W1979" s="270"/>
      <c r="X1979" s="290"/>
    </row>
    <row r="1980" spans="1:24" ht="16.5" customHeight="1">
      <c r="A1980" s="278"/>
      <c r="B1980" s="114"/>
      <c r="C1980" s="238"/>
      <c r="D1980" s="116" t="str">
        <f>$E1866</f>
        <v>27-04-2015</v>
      </c>
      <c r="E1980" s="116" t="str">
        <f>C1974</f>
        <v>04-05-2015</v>
      </c>
      <c r="F1980" s="63" t="str">
        <f>D1980</f>
        <v>27-04-2015</v>
      </c>
      <c r="G1980" s="116" t="str">
        <f>$E1980</f>
        <v>04-05-2015</v>
      </c>
      <c r="H1980" s="63" t="str">
        <f t="shared" ref="H1980" si="2561">F1980</f>
        <v>27-04-2015</v>
      </c>
      <c r="I1980" s="116" t="str">
        <f t="shared" ref="I1980" si="2562">G1980</f>
        <v>04-05-2015</v>
      </c>
      <c r="J1980" s="63" t="str">
        <f t="shared" ref="J1980" si="2563">H1980</f>
        <v>27-04-2015</v>
      </c>
      <c r="K1980" s="116" t="str">
        <f t="shared" ref="K1980" si="2564">I1980</f>
        <v>04-05-2015</v>
      </c>
      <c r="L1980" s="63" t="str">
        <f t="shared" ref="L1980" si="2565">J1980</f>
        <v>27-04-2015</v>
      </c>
      <c r="M1980" s="116" t="str">
        <f t="shared" ref="M1980" si="2566">K1980</f>
        <v>04-05-2015</v>
      </c>
      <c r="N1980" s="63" t="str">
        <f t="shared" ref="N1980" si="2567">L1980</f>
        <v>27-04-2015</v>
      </c>
      <c r="O1980" s="116" t="str">
        <f t="shared" ref="O1980" si="2568">M1980</f>
        <v>04-05-2015</v>
      </c>
      <c r="P1980" s="63" t="str">
        <f t="shared" ref="P1980" si="2569">N1980</f>
        <v>27-04-2015</v>
      </c>
      <c r="Q1980" s="116" t="str">
        <f t="shared" ref="Q1980" si="2570">O1980</f>
        <v>04-05-2015</v>
      </c>
      <c r="R1980" s="63" t="str">
        <f t="shared" ref="R1980" si="2571">P1980</f>
        <v>27-04-2015</v>
      </c>
      <c r="S1980" s="116" t="str">
        <f t="shared" ref="S1980" si="2572">Q1980</f>
        <v>04-05-2015</v>
      </c>
      <c r="T1980" s="62" t="s">
        <v>32</v>
      </c>
      <c r="U1980" s="217"/>
      <c r="V1980" s="228" t="s">
        <v>32</v>
      </c>
      <c r="W1980" s="226" t="s">
        <v>32</v>
      </c>
      <c r="X1980" s="270"/>
    </row>
    <row r="1981" spans="1:24" ht="16.5" customHeight="1">
      <c r="A1981" s="242">
        <v>1</v>
      </c>
      <c r="B1981" s="128">
        <v>2</v>
      </c>
      <c r="C1981" s="129">
        <v>3</v>
      </c>
      <c r="D1981" s="242">
        <v>4</v>
      </c>
      <c r="E1981" s="128">
        <v>5</v>
      </c>
      <c r="F1981" s="130" t="s">
        <v>33</v>
      </c>
      <c r="G1981" s="130" t="s">
        <v>34</v>
      </c>
      <c r="H1981" s="130" t="s">
        <v>35</v>
      </c>
      <c r="I1981" s="131">
        <v>9</v>
      </c>
      <c r="J1981" s="131">
        <v>10</v>
      </c>
      <c r="K1981" s="132" t="s">
        <v>36</v>
      </c>
      <c r="L1981" s="131">
        <v>12</v>
      </c>
      <c r="M1981" s="131">
        <v>13</v>
      </c>
      <c r="N1981" s="131">
        <v>14</v>
      </c>
      <c r="O1981" s="131">
        <v>15</v>
      </c>
      <c r="P1981" s="131">
        <v>16</v>
      </c>
      <c r="Q1981" s="131">
        <v>17</v>
      </c>
      <c r="R1981" s="131">
        <v>18</v>
      </c>
      <c r="S1981" s="131">
        <v>19</v>
      </c>
      <c r="T1981" s="131">
        <v>20</v>
      </c>
      <c r="U1981" s="168">
        <v>21</v>
      </c>
      <c r="V1981" s="133">
        <v>22</v>
      </c>
      <c r="W1981" s="134">
        <v>23</v>
      </c>
      <c r="X1981" s="133">
        <v>24</v>
      </c>
    </row>
    <row r="1982" spans="1:24" ht="16.5" customHeight="1">
      <c r="A1982" s="105">
        <v>1</v>
      </c>
      <c r="B1982" s="136" t="s">
        <v>37</v>
      </c>
      <c r="C1982" s="227" t="s">
        <v>38</v>
      </c>
      <c r="D1982" s="110">
        <f>$E1868</f>
        <v>8700</v>
      </c>
      <c r="E1982" s="65">
        <v>8700</v>
      </c>
      <c r="F1982" s="110">
        <f>$G1868</f>
        <v>10000</v>
      </c>
      <c r="G1982" s="65">
        <v>9000</v>
      </c>
      <c r="H1982" s="110">
        <f>$I1868</f>
        <v>8000</v>
      </c>
      <c r="I1982" s="110">
        <v>8000</v>
      </c>
      <c r="J1982" s="110">
        <f>$K1868</f>
        <v>7000</v>
      </c>
      <c r="K1982" s="65">
        <v>7000</v>
      </c>
      <c r="L1982" s="110">
        <f>$M1868</f>
        <v>7500</v>
      </c>
      <c r="M1982" s="65">
        <v>7500</v>
      </c>
      <c r="N1982" s="110">
        <f>$O1868</f>
        <v>8500</v>
      </c>
      <c r="O1982" s="65">
        <v>8500</v>
      </c>
      <c r="P1982" s="110">
        <f>$Q1868</f>
        <v>9000</v>
      </c>
      <c r="Q1982" s="65">
        <v>9000</v>
      </c>
      <c r="R1982" s="101">
        <f>SUM(D1982+F1982+H1982+J1982+L1982+N1982+P1982)/7</f>
        <v>8385.7142857142862</v>
      </c>
      <c r="S1982" s="66">
        <f>SUM(E1982+G1982+I1982+K1982+M1982+O1982+Q1982)/7</f>
        <v>8242.8571428571431</v>
      </c>
      <c r="T1982" s="71">
        <f>SUM(S1982-R1982)</f>
        <v>-142.85714285714312</v>
      </c>
      <c r="U1982" s="102">
        <f>AVERAGE(S1982-R1982)/R1982</f>
        <v>-1.7035775127768344E-2</v>
      </c>
      <c r="V1982" s="103">
        <f>MAX(E1982,G1982,I1982,K1982,M1982,O1982,Q1982)</f>
        <v>9000</v>
      </c>
      <c r="W1982" s="104">
        <f>MIN(E1982,G1982,I1982,K1982,M1982,O1982,Q1982)</f>
        <v>7000</v>
      </c>
      <c r="X1982" s="79"/>
    </row>
    <row r="1983" spans="1:24" ht="16.5" customHeight="1">
      <c r="A1983" s="105">
        <v>2</v>
      </c>
      <c r="B1983" s="106" t="s">
        <v>39</v>
      </c>
      <c r="C1983" s="107" t="s">
        <v>38</v>
      </c>
      <c r="D1983" s="110">
        <f>$E1869</f>
        <v>12000</v>
      </c>
      <c r="E1983" s="66">
        <v>13600</v>
      </c>
      <c r="F1983" s="110">
        <f>$G1869</f>
        <v>14000</v>
      </c>
      <c r="G1983" s="66">
        <v>11500</v>
      </c>
      <c r="H1983" s="110">
        <f>$I1869</f>
        <v>11000</v>
      </c>
      <c r="I1983" s="110">
        <v>11000</v>
      </c>
      <c r="J1983" s="110">
        <f>$K1869</f>
        <v>12500</v>
      </c>
      <c r="K1983" s="65">
        <v>12000</v>
      </c>
      <c r="L1983" s="110">
        <f>$M1869</f>
        <v>13000</v>
      </c>
      <c r="M1983" s="65">
        <v>13000</v>
      </c>
      <c r="N1983" s="110">
        <f>$O1869</f>
        <v>12500</v>
      </c>
      <c r="O1983" s="65">
        <v>12500</v>
      </c>
      <c r="P1983" s="110">
        <f>$Q1869</f>
        <v>11000</v>
      </c>
      <c r="Q1983" s="66">
        <v>11000</v>
      </c>
      <c r="R1983" s="101">
        <f>SUM(D1983+F1983+H1983+J1983+L1983+N1983+P1983)/7</f>
        <v>12285.714285714286</v>
      </c>
      <c r="S1983" s="66">
        <f>SUM(E1983+G1983+I1983+K1983+M1983+O1983+Q1983)/7</f>
        <v>12085.714285714286</v>
      </c>
      <c r="T1983" s="75">
        <f>SUM(S1983-R1983)</f>
        <v>-200</v>
      </c>
      <c r="U1983" s="76">
        <f>AVERAGE(S1983-R1983)/R1983</f>
        <v>-1.627906976744186E-2</v>
      </c>
      <c r="V1983" s="108">
        <f>MAX(E1983,G1983,I1983,K1983,M1983,O1983,Q1983)</f>
        <v>13600</v>
      </c>
      <c r="W1983" s="109">
        <f>MIN(E1983,G1983,I1983,K1983,M1983,O1983,Q1983)</f>
        <v>11000</v>
      </c>
      <c r="X1983" s="79"/>
    </row>
    <row r="1984" spans="1:24" ht="16.5" customHeight="1">
      <c r="A1984" s="237">
        <v>3</v>
      </c>
      <c r="B1984" s="139" t="s">
        <v>40</v>
      </c>
      <c r="C1984" s="82"/>
      <c r="D1984" s="292"/>
      <c r="E1984" s="293"/>
      <c r="F1984" s="293"/>
      <c r="G1984" s="293"/>
      <c r="H1984" s="293"/>
      <c r="I1984" s="293"/>
      <c r="J1984" s="293"/>
      <c r="K1984" s="293"/>
      <c r="L1984" s="293"/>
      <c r="M1984" s="293"/>
      <c r="N1984" s="293"/>
      <c r="O1984" s="293"/>
      <c r="P1984" s="293"/>
      <c r="Q1984" s="293"/>
      <c r="R1984" s="293"/>
      <c r="S1984" s="293"/>
      <c r="T1984" s="293"/>
      <c r="U1984" s="293"/>
      <c r="V1984" s="293"/>
      <c r="W1984" s="294"/>
      <c r="X1984" s="88"/>
    </row>
    <row r="1985" spans="1:24" ht="16.5" customHeight="1">
      <c r="A1985" s="105"/>
      <c r="B1985" s="140" t="s">
        <v>175</v>
      </c>
      <c r="C1985" s="227" t="s">
        <v>154</v>
      </c>
      <c r="D1985" s="110">
        <f>$E1871</f>
        <v>12500</v>
      </c>
      <c r="E1985" s="64">
        <v>13000</v>
      </c>
      <c r="F1985" s="110">
        <f>$G1871</f>
        <v>12000</v>
      </c>
      <c r="G1985" s="64">
        <v>12000</v>
      </c>
      <c r="H1985" s="110">
        <f>$I1871</f>
        <v>13000</v>
      </c>
      <c r="I1985" s="110">
        <v>13000</v>
      </c>
      <c r="J1985" s="110">
        <f>$K1871</f>
        <v>13000</v>
      </c>
      <c r="K1985" s="65">
        <v>13500</v>
      </c>
      <c r="L1985" s="110">
        <f>$M1871</f>
        <v>14000</v>
      </c>
      <c r="M1985" s="65">
        <v>14000</v>
      </c>
      <c r="N1985" s="110">
        <f>$O1871</f>
        <v>13000</v>
      </c>
      <c r="O1985" s="65">
        <v>13000</v>
      </c>
      <c r="P1985" s="110">
        <f>$Q1871</f>
        <v>14000</v>
      </c>
      <c r="Q1985" s="64">
        <v>14000</v>
      </c>
      <c r="R1985" s="101">
        <f>SUM(D1985+F1985+H1985+J1985+L1985+N1985+P1985)/7</f>
        <v>13071.428571428571</v>
      </c>
      <c r="S1985" s="64">
        <f>SUM(E1985+G1985+I1985+K1985+M1985+O1985+Q1985)/7</f>
        <v>13214.285714285714</v>
      </c>
      <c r="T1985" s="92">
        <f>SUM(S1985-R1985)</f>
        <v>142.85714285714312</v>
      </c>
      <c r="U1985" s="93">
        <f>AVERAGE(S1985-R1985)/R1985</f>
        <v>1.0928961748633901E-2</v>
      </c>
      <c r="V1985" s="173">
        <f>MAX(E1985,G1985,I1985,K1985,M1985,O1985,Q1985)</f>
        <v>14000</v>
      </c>
      <c r="W1985" s="174">
        <f>MIN(E1985,G1985,I1985,K1985,M1985,O1985,Q1985)</f>
        <v>12000</v>
      </c>
      <c r="X1985" s="79"/>
    </row>
    <row r="1986" spans="1:24" ht="16.5" customHeight="1">
      <c r="A1986" s="242">
        <v>4</v>
      </c>
      <c r="B1986" s="106" t="s">
        <v>43</v>
      </c>
      <c r="C1986" s="82"/>
      <c r="D1986" s="292"/>
      <c r="E1986" s="293"/>
      <c r="F1986" s="293"/>
      <c r="G1986" s="293"/>
      <c r="H1986" s="293"/>
      <c r="I1986" s="293"/>
      <c r="J1986" s="293"/>
      <c r="K1986" s="293"/>
      <c r="L1986" s="293"/>
      <c r="M1986" s="293"/>
      <c r="N1986" s="293"/>
      <c r="O1986" s="293"/>
      <c r="P1986" s="293"/>
      <c r="Q1986" s="293"/>
      <c r="R1986" s="293"/>
      <c r="S1986" s="293"/>
      <c r="T1986" s="293"/>
      <c r="U1986" s="293"/>
      <c r="V1986" s="293"/>
      <c r="W1986" s="294"/>
      <c r="X1986" s="79"/>
    </row>
    <row r="1987" spans="1:24" ht="16.5" customHeight="1">
      <c r="A1987" s="242"/>
      <c r="B1987" s="78" t="s">
        <v>44</v>
      </c>
      <c r="C1987" s="100" t="s">
        <v>38</v>
      </c>
      <c r="D1987" s="110">
        <f>$E1873</f>
        <v>7500</v>
      </c>
      <c r="E1987" s="64">
        <v>7500</v>
      </c>
      <c r="F1987" s="110">
        <f>$G1873</f>
        <v>10000</v>
      </c>
      <c r="G1987" s="64">
        <v>10000</v>
      </c>
      <c r="H1987" s="110">
        <f>$I1873</f>
        <v>7000</v>
      </c>
      <c r="I1987" s="110">
        <v>7000</v>
      </c>
      <c r="J1987" s="110">
        <f>$K1873</f>
        <v>7500</v>
      </c>
      <c r="K1987" s="65">
        <v>7500</v>
      </c>
      <c r="L1987" s="110">
        <f>$M1873</f>
        <v>10000</v>
      </c>
      <c r="M1987" s="65">
        <v>10000</v>
      </c>
      <c r="N1987" s="110">
        <f>$O1873</f>
        <v>7500</v>
      </c>
      <c r="O1987" s="65">
        <v>7500</v>
      </c>
      <c r="P1987" s="110">
        <f>$Q1873</f>
        <v>10000</v>
      </c>
      <c r="Q1987" s="64">
        <v>10000</v>
      </c>
      <c r="R1987" s="101">
        <f>SUM(D1987+F1987+H1987+J1987+L1987+N1987+P1987)/7</f>
        <v>8500</v>
      </c>
      <c r="S1987" s="64">
        <f>SUM(E1987+G1987+I1987+K1987+M1987+O1987+Q1987)/7</f>
        <v>8500</v>
      </c>
      <c r="T1987" s="92">
        <f>SUM(S1987-R1987)</f>
        <v>0</v>
      </c>
      <c r="U1987" s="93">
        <f>AVERAGE(S1987-R1987)/R1987</f>
        <v>0</v>
      </c>
      <c r="V1987" s="173">
        <f>MAX(E1987,G1987,I1987,K1987,M1987,O1987,Q1987)</f>
        <v>10000</v>
      </c>
      <c r="W1987" s="174">
        <f>MIN(E1987,G1987,I1987,K1987,M1987,O1987,Q1987)</f>
        <v>7000</v>
      </c>
      <c r="X1987" s="79"/>
    </row>
    <row r="1988" spans="1:24" ht="16.5" customHeight="1">
      <c r="A1988" s="237">
        <v>5</v>
      </c>
      <c r="B1988" s="143" t="s">
        <v>45</v>
      </c>
      <c r="C1988" s="82"/>
      <c r="D1988" s="292"/>
      <c r="E1988" s="293"/>
      <c r="F1988" s="293"/>
      <c r="G1988" s="293"/>
      <c r="H1988" s="293"/>
      <c r="I1988" s="293"/>
      <c r="J1988" s="293"/>
      <c r="K1988" s="293"/>
      <c r="L1988" s="293"/>
      <c r="M1988" s="293"/>
      <c r="N1988" s="293"/>
      <c r="O1988" s="293"/>
      <c r="P1988" s="293"/>
      <c r="Q1988" s="293"/>
      <c r="R1988" s="293"/>
      <c r="S1988" s="293"/>
      <c r="T1988" s="293"/>
      <c r="U1988" s="293"/>
      <c r="V1988" s="293"/>
      <c r="W1988" s="294"/>
      <c r="X1988" s="79"/>
    </row>
    <row r="1989" spans="1:24" ht="16.5" customHeight="1">
      <c r="A1989" s="242"/>
      <c r="B1989" s="78" t="s">
        <v>46</v>
      </c>
      <c r="C1989" s="100" t="s">
        <v>38</v>
      </c>
      <c r="D1989" s="110">
        <f t="shared" ref="D1989:D1990" si="2573">$E1875</f>
        <v>95000</v>
      </c>
      <c r="E1989" s="65">
        <v>95000</v>
      </c>
      <c r="F1989" s="110">
        <f>$G1875</f>
        <v>95000</v>
      </c>
      <c r="G1989" s="65">
        <v>95000</v>
      </c>
      <c r="H1989" s="110">
        <f>$I1875</f>
        <v>95000</v>
      </c>
      <c r="I1989" s="110">
        <v>95000</v>
      </c>
      <c r="J1989" s="110">
        <f>$K1875</f>
        <v>95000</v>
      </c>
      <c r="K1989" s="65">
        <v>95000</v>
      </c>
      <c r="L1989" s="110">
        <f>$M1875</f>
        <v>100000</v>
      </c>
      <c r="M1989" s="65">
        <v>100000</v>
      </c>
      <c r="N1989" s="110">
        <f>$O1875</f>
        <v>95000</v>
      </c>
      <c r="O1989" s="65">
        <v>95000</v>
      </c>
      <c r="P1989" s="110">
        <f>$Q1875</f>
        <v>95000</v>
      </c>
      <c r="Q1989" s="65">
        <v>95000</v>
      </c>
      <c r="R1989" s="101">
        <f>SUM(D1989+F1989+H1989+J1989+L1989+N1989+P1989)/7</f>
        <v>95714.28571428571</v>
      </c>
      <c r="S1989" s="65">
        <f>SUM(E1989+G1989+I1989+K1989+M1989+O1989+Q1989)/7</f>
        <v>95714.28571428571</v>
      </c>
      <c r="T1989" s="71">
        <f>SUM(S1989-R1989)</f>
        <v>0</v>
      </c>
      <c r="U1989" s="102">
        <f>AVERAGE(S1989-R1989)/R1989</f>
        <v>0</v>
      </c>
      <c r="V1989" s="103">
        <f>MAX(E1989,G1989,I1989,K1989,M1989,O1989,Q1989)</f>
        <v>100000</v>
      </c>
      <c r="W1989" s="104">
        <f>MIN(E1989,G1989,I1989,K1989,M1989,O1989,Q1989)</f>
        <v>95000</v>
      </c>
      <c r="X1989" s="79"/>
    </row>
    <row r="1990" spans="1:24" ht="16.5" customHeight="1">
      <c r="A1990" s="105"/>
      <c r="B1990" s="78" t="s">
        <v>47</v>
      </c>
      <c r="C1990" s="120" t="s">
        <v>38</v>
      </c>
      <c r="D1990" s="110">
        <f t="shared" si="2573"/>
        <v>32000</v>
      </c>
      <c r="E1990" s="65">
        <v>32000</v>
      </c>
      <c r="F1990" s="110">
        <f>$G1876</f>
        <v>40000</v>
      </c>
      <c r="G1990" s="65">
        <v>40000</v>
      </c>
      <c r="H1990" s="110">
        <f>$I1876</f>
        <v>28000</v>
      </c>
      <c r="I1990" s="110">
        <v>28000</v>
      </c>
      <c r="J1990" s="110">
        <f>$K1876</f>
        <v>30000</v>
      </c>
      <c r="K1990" s="65">
        <v>32000</v>
      </c>
      <c r="L1990" s="110">
        <f>$M1876</f>
        <v>35000</v>
      </c>
      <c r="M1990" s="65">
        <v>35000</v>
      </c>
      <c r="N1990" s="110">
        <f>$O1876</f>
        <v>40000</v>
      </c>
      <c r="O1990" s="65">
        <v>40000</v>
      </c>
      <c r="P1990" s="110">
        <f>$Q1876</f>
        <v>28000</v>
      </c>
      <c r="Q1990" s="65">
        <v>28000</v>
      </c>
      <c r="R1990" s="101">
        <f>SUM(D1990+F1990+H1990+J1990+L1990+N1990+P1990)/7</f>
        <v>33285.714285714283</v>
      </c>
      <c r="S1990" s="65">
        <f>SUM(E1990+G1990+I1990+K1990+M1990+O1990+Q1990)/7</f>
        <v>33571.428571428572</v>
      </c>
      <c r="T1990" s="71">
        <f>SUM(S1990-R1990)</f>
        <v>285.71428571428987</v>
      </c>
      <c r="U1990" s="102">
        <f>AVERAGE(S1990-R1990)/R1990</f>
        <v>8.5836909871245884E-3</v>
      </c>
      <c r="V1990" s="103">
        <f>MAX(E1990,G1990,I1990,K1990,M1990,O1990,Q1990)</f>
        <v>40000</v>
      </c>
      <c r="W1990" s="104">
        <f>MIN(E1990,G1990,I1990,K1990,M1990,O1990,Q1990)</f>
        <v>28000</v>
      </c>
      <c r="X1990" s="79"/>
    </row>
    <row r="1991" spans="1:24" ht="16.5" customHeight="1">
      <c r="A1991" s="237">
        <v>6</v>
      </c>
      <c r="B1991" s="106" t="s">
        <v>48</v>
      </c>
      <c r="C1991" s="82"/>
      <c r="D1991" s="292"/>
      <c r="E1991" s="293"/>
      <c r="F1991" s="293"/>
      <c r="G1991" s="293"/>
      <c r="H1991" s="293"/>
      <c r="I1991" s="293"/>
      <c r="J1991" s="293"/>
      <c r="K1991" s="293"/>
      <c r="L1991" s="293"/>
      <c r="M1991" s="293"/>
      <c r="N1991" s="293"/>
      <c r="O1991" s="293"/>
      <c r="P1991" s="293"/>
      <c r="Q1991" s="293"/>
      <c r="R1991" s="293"/>
      <c r="S1991" s="293"/>
      <c r="T1991" s="293"/>
      <c r="U1991" s="293"/>
      <c r="V1991" s="293"/>
      <c r="W1991" s="294"/>
      <c r="X1991" s="79"/>
    </row>
    <row r="1992" spans="1:24" ht="16.5" customHeight="1">
      <c r="A1992" s="237"/>
      <c r="B1992" s="78" t="s">
        <v>49</v>
      </c>
      <c r="C1992" s="120" t="s">
        <v>38</v>
      </c>
      <c r="D1992" s="110">
        <f>$E1878</f>
        <v>20000</v>
      </c>
      <c r="E1992" s="65">
        <v>20000</v>
      </c>
      <c r="F1992" s="110">
        <f>$G1878</f>
        <v>20000</v>
      </c>
      <c r="G1992" s="65">
        <v>20000</v>
      </c>
      <c r="H1992" s="110">
        <f>$I1878</f>
        <v>21000</v>
      </c>
      <c r="I1992" s="110">
        <v>21000</v>
      </c>
      <c r="J1992" s="110">
        <f>$K1878</f>
        <v>20000</v>
      </c>
      <c r="K1992" s="65">
        <v>20000</v>
      </c>
      <c r="L1992" s="110">
        <f>$M1878</f>
        <v>20000</v>
      </c>
      <c r="M1992" s="65">
        <v>20000</v>
      </c>
      <c r="N1992" s="110">
        <f>$O1878</f>
        <v>21000</v>
      </c>
      <c r="O1992" s="65">
        <v>21500</v>
      </c>
      <c r="P1992" s="110">
        <f>$Q1878</f>
        <v>21000</v>
      </c>
      <c r="Q1992" s="65">
        <v>18000</v>
      </c>
      <c r="R1992" s="101">
        <f>SUM(D1992+F1992+H1992+J1992+L1992+N1992+P1992)/7</f>
        <v>20428.571428571428</v>
      </c>
      <c r="S1992" s="65">
        <f>SUM(E1992+G1992+I1992+K1992+M1992+O1992+Q1992)/7</f>
        <v>20071.428571428572</v>
      </c>
      <c r="T1992" s="71">
        <f>SUM(S1992-R1992)</f>
        <v>-357.14285714285506</v>
      </c>
      <c r="U1992" s="102">
        <f>AVERAGE(S1992-R1992)/R1992</f>
        <v>-1.7482517482517383E-2</v>
      </c>
      <c r="V1992" s="103">
        <f>MAX(E1992,G1992,I1992,K1992,M1992,O1992,Q1992)</f>
        <v>21500</v>
      </c>
      <c r="W1992" s="104">
        <f>MIN(E1992,G1992,I1992,K1992,M1992,O1992,Q1992)</f>
        <v>18000</v>
      </c>
      <c r="X1992" s="79"/>
    </row>
    <row r="1993" spans="1:24" ht="16.5" customHeight="1">
      <c r="A1993" s="237">
        <v>7</v>
      </c>
      <c r="B1993" s="143" t="s">
        <v>50</v>
      </c>
      <c r="C1993" s="82"/>
      <c r="D1993" s="292"/>
      <c r="E1993" s="293"/>
      <c r="F1993" s="293"/>
      <c r="G1993" s="293"/>
      <c r="H1993" s="293"/>
      <c r="I1993" s="293"/>
      <c r="J1993" s="293"/>
      <c r="K1993" s="293"/>
      <c r="L1993" s="293"/>
      <c r="M1993" s="293"/>
      <c r="N1993" s="293"/>
      <c r="O1993" s="293"/>
      <c r="P1993" s="293"/>
      <c r="Q1993" s="293"/>
      <c r="R1993" s="293"/>
      <c r="S1993" s="293"/>
      <c r="T1993" s="293"/>
      <c r="U1993" s="293"/>
      <c r="V1993" s="293"/>
      <c r="W1993" s="294"/>
      <c r="X1993" s="79"/>
    </row>
    <row r="1994" spans="1:24" ht="16.5" customHeight="1">
      <c r="A1994" s="242"/>
      <c r="B1994" s="145" t="s">
        <v>51</v>
      </c>
      <c r="C1994" s="120" t="s">
        <v>38</v>
      </c>
      <c r="D1994" s="110">
        <f t="shared" ref="D1994:D1995" si="2574">$E1880</f>
        <v>20000</v>
      </c>
      <c r="E1994" s="65">
        <v>32000</v>
      </c>
      <c r="F1994" s="110">
        <f>$G1880</f>
        <v>40000</v>
      </c>
      <c r="G1994" s="65">
        <v>40000</v>
      </c>
      <c r="H1994" s="110">
        <f>$I1880</f>
        <v>20000</v>
      </c>
      <c r="I1994" s="110">
        <v>20000</v>
      </c>
      <c r="J1994" s="110">
        <f>$K1880</f>
        <v>20000</v>
      </c>
      <c r="K1994" s="65">
        <v>20000</v>
      </c>
      <c r="L1994" s="110">
        <f>$M1880</f>
        <v>25000</v>
      </c>
      <c r="M1994" s="65">
        <v>30000</v>
      </c>
      <c r="N1994" s="110">
        <f>$O1880</f>
        <v>32000</v>
      </c>
      <c r="O1994" s="65">
        <v>40000</v>
      </c>
      <c r="P1994" s="110">
        <f>$Q1880</f>
        <v>21000</v>
      </c>
      <c r="Q1994" s="65">
        <v>18000</v>
      </c>
      <c r="R1994" s="101">
        <f>SUM(D1994+F1994+H1994+J1994+L1994+N1994+P1994)/7</f>
        <v>25428.571428571428</v>
      </c>
      <c r="S1994" s="65">
        <f>SUM(E1994+G1994+I1994+K1994+M1994+O1994+Q1994)/7</f>
        <v>28571.428571428572</v>
      </c>
      <c r="T1994" s="71">
        <f>SUM(S1994-R1994)</f>
        <v>3142.8571428571449</v>
      </c>
      <c r="U1994" s="102">
        <f>AVERAGE(S1994-R1994)/R1994</f>
        <v>0.12359550561797762</v>
      </c>
      <c r="V1994" s="103">
        <f>MAX(E1994,G1994,I1994,K1994,M1994,O1994,Q1994)</f>
        <v>40000</v>
      </c>
      <c r="W1994" s="104">
        <f>MIN(E1994,G1994,I1994,K1994,M1994,O1994,Q1994)</f>
        <v>18000</v>
      </c>
      <c r="X1994" s="79"/>
    </row>
    <row r="1995" spans="1:24" ht="16.5" customHeight="1">
      <c r="A1995" s="105"/>
      <c r="B1995" s="78" t="s">
        <v>52</v>
      </c>
      <c r="C1995" s="120" t="s">
        <v>38</v>
      </c>
      <c r="D1995" s="110">
        <f t="shared" si="2574"/>
        <v>15000</v>
      </c>
      <c r="E1995" s="65">
        <v>22000</v>
      </c>
      <c r="F1995" s="110">
        <f>$G1881</f>
        <v>30000</v>
      </c>
      <c r="G1995" s="65">
        <v>24000</v>
      </c>
      <c r="H1995" s="110">
        <f>$I1881</f>
        <v>25000</v>
      </c>
      <c r="I1995" s="110">
        <v>24000</v>
      </c>
      <c r="J1995" s="110">
        <f>$K1881</f>
        <v>25000</v>
      </c>
      <c r="K1995" s="65">
        <v>20000</v>
      </c>
      <c r="L1995" s="110">
        <f>$M1881</f>
        <v>20000</v>
      </c>
      <c r="M1995" s="65">
        <v>30000</v>
      </c>
      <c r="N1995" s="110">
        <f>$O1881</f>
        <v>24000</v>
      </c>
      <c r="O1995" s="65">
        <v>28000</v>
      </c>
      <c r="P1995" s="110">
        <f>$Q1881</f>
        <v>20000</v>
      </c>
      <c r="Q1995" s="65">
        <v>16000</v>
      </c>
      <c r="R1995" s="101">
        <f>SUM(D1995+F1995+H1995+J1995+L1995+N1995+P1995)/7</f>
        <v>22714.285714285714</v>
      </c>
      <c r="S1995" s="65">
        <f>SUM(E1995+G1995+I1995+K1995+M1995+O1995+Q1995)/7</f>
        <v>23428.571428571428</v>
      </c>
      <c r="T1995" s="71">
        <f>SUM(S1995-R1995)</f>
        <v>714.28571428571377</v>
      </c>
      <c r="U1995" s="102">
        <f>AVERAGE(S1995-R1995)/R1995</f>
        <v>3.1446540880503124E-2</v>
      </c>
      <c r="V1995" s="103">
        <f>MAX(E1995,G1995,I1995,K1995,M1995,O1995,Q1995)</f>
        <v>30000</v>
      </c>
      <c r="W1995" s="104">
        <f>MIN(E1995,G1995,I1995,K1995,M1995,O1995,Q1995)</f>
        <v>16000</v>
      </c>
      <c r="X1995" s="79"/>
    </row>
    <row r="1996" spans="1:24" ht="16.5" customHeight="1">
      <c r="A1996" s="169">
        <v>8</v>
      </c>
      <c r="B1996" s="146" t="s">
        <v>53</v>
      </c>
      <c r="C1996" s="82"/>
      <c r="D1996" s="292"/>
      <c r="E1996" s="293"/>
      <c r="F1996" s="293"/>
      <c r="G1996" s="293"/>
      <c r="H1996" s="293"/>
      <c r="I1996" s="293"/>
      <c r="J1996" s="293"/>
      <c r="K1996" s="293"/>
      <c r="L1996" s="293"/>
      <c r="M1996" s="293"/>
      <c r="N1996" s="293"/>
      <c r="O1996" s="293"/>
      <c r="P1996" s="293"/>
      <c r="Q1996" s="293"/>
      <c r="R1996" s="293"/>
      <c r="S1996" s="293"/>
      <c r="T1996" s="293"/>
      <c r="U1996" s="293"/>
      <c r="V1996" s="293"/>
      <c r="W1996" s="294"/>
      <c r="X1996" s="79"/>
    </row>
    <row r="1997" spans="1:24" ht="16.5" customHeight="1">
      <c r="A1997" s="237"/>
      <c r="B1997" s="147" t="s">
        <v>54</v>
      </c>
      <c r="C1997" s="120" t="s">
        <v>38</v>
      </c>
      <c r="D1997" s="110">
        <f t="shared" ref="D1997:D2003" si="2575">$E1883</f>
        <v>12000</v>
      </c>
      <c r="E1997" s="65">
        <v>17000</v>
      </c>
      <c r="F1997" s="110">
        <f t="shared" ref="F1997:F2003" si="2576">$G1883</f>
        <v>22000</v>
      </c>
      <c r="G1997" s="65">
        <v>25000</v>
      </c>
      <c r="H1997" s="110">
        <f>$I1883</f>
        <v>13000</v>
      </c>
      <c r="I1997" s="110">
        <v>16000</v>
      </c>
      <c r="J1997" s="110">
        <f>$K1883</f>
        <v>16000</v>
      </c>
      <c r="K1997" s="65">
        <v>24000</v>
      </c>
      <c r="L1997" s="110">
        <f>$M1883</f>
        <v>20000</v>
      </c>
      <c r="M1997" s="65">
        <v>28000</v>
      </c>
      <c r="N1997" s="110">
        <f>$O1883</f>
        <v>20000</v>
      </c>
      <c r="O1997" s="65">
        <v>24000</v>
      </c>
      <c r="P1997" s="110">
        <f>$Q1883</f>
        <v>15000</v>
      </c>
      <c r="Q1997" s="65">
        <v>15000</v>
      </c>
      <c r="R1997" s="101">
        <f t="shared" ref="R1997:R2003" si="2577">SUM(D1997+F1997+H1997+J1997+L1997+N1997+P1997)/7</f>
        <v>16857.142857142859</v>
      </c>
      <c r="S1997" s="65">
        <f t="shared" ref="S1997:S2003" si="2578">SUM(E1997+G1997+I1997+K1997+M1997+O1997+Q1997)/7</f>
        <v>21285.714285714286</v>
      </c>
      <c r="T1997" s="71">
        <f t="shared" ref="T1997:T2003" si="2579">SUM(S1997-R1997)</f>
        <v>4428.5714285714275</v>
      </c>
      <c r="U1997" s="102">
        <f t="shared" ref="U1997:U2003" si="2580">AVERAGE(S1997-R1997)/R1997</f>
        <v>0.26271186440677957</v>
      </c>
      <c r="V1997" s="103">
        <f t="shared" ref="V1997:V2003" si="2581">MAX(E1997,G1997,I1997,K1997,M1997,O1997,Q1997)</f>
        <v>28000</v>
      </c>
      <c r="W1997" s="104">
        <f t="shared" ref="W1997:W2003" si="2582">MIN(E1997,G1997,I1997,K1997,M1997,O1997,Q1997)</f>
        <v>15000</v>
      </c>
      <c r="X1997" s="79"/>
    </row>
    <row r="1998" spans="1:24" ht="16.5" customHeight="1">
      <c r="A1998" s="237"/>
      <c r="B1998" s="106" t="s">
        <v>55</v>
      </c>
      <c r="C1998" s="120" t="s">
        <v>38</v>
      </c>
      <c r="D1998" s="110">
        <f t="shared" si="2575"/>
        <v>23000</v>
      </c>
      <c r="E1998" s="65">
        <v>25000</v>
      </c>
      <c r="F1998" s="110">
        <f t="shared" si="2576"/>
        <v>30000</v>
      </c>
      <c r="G1998" s="65">
        <v>30000</v>
      </c>
      <c r="H1998" s="110">
        <f t="shared" ref="H1998:H2003" si="2583">$I1884</f>
        <v>38000</v>
      </c>
      <c r="I1998" s="110">
        <v>35000</v>
      </c>
      <c r="J1998" s="110">
        <f t="shared" ref="J1998:J2003" si="2584">$K1884</f>
        <v>22000</v>
      </c>
      <c r="K1998" s="65">
        <v>28000</v>
      </c>
      <c r="L1998" s="110">
        <f t="shared" ref="L1998:L2003" si="2585">$M1884</f>
        <v>25000</v>
      </c>
      <c r="M1998" s="65">
        <v>35000</v>
      </c>
      <c r="N1998" s="110">
        <f t="shared" ref="N1998:N2003" si="2586">$O1884</f>
        <v>28000</v>
      </c>
      <c r="O1998" s="65">
        <v>28000</v>
      </c>
      <c r="P1998" s="110">
        <f t="shared" ref="P1998:P2003" si="2587">$Q1884</f>
        <v>25000</v>
      </c>
      <c r="Q1998" s="65">
        <v>35000</v>
      </c>
      <c r="R1998" s="101">
        <f t="shared" si="2577"/>
        <v>27285.714285714286</v>
      </c>
      <c r="S1998" s="65">
        <f t="shared" si="2578"/>
        <v>30857.142857142859</v>
      </c>
      <c r="T1998" s="71">
        <f t="shared" si="2579"/>
        <v>3571.4285714285725</v>
      </c>
      <c r="U1998" s="102">
        <f t="shared" si="2580"/>
        <v>0.13089005235602097</v>
      </c>
      <c r="V1998" s="103">
        <f t="shared" si="2581"/>
        <v>35000</v>
      </c>
      <c r="W1998" s="104">
        <f t="shared" si="2582"/>
        <v>25000</v>
      </c>
      <c r="X1998" s="79"/>
    </row>
    <row r="1999" spans="1:24" ht="16.5" customHeight="1">
      <c r="A1999" s="242">
        <v>9</v>
      </c>
      <c r="B1999" s="88" t="s">
        <v>56</v>
      </c>
      <c r="C1999" s="148" t="s">
        <v>38</v>
      </c>
      <c r="D1999" s="110">
        <f t="shared" si="2575"/>
        <v>25000</v>
      </c>
      <c r="E1999" s="65">
        <v>25000</v>
      </c>
      <c r="F1999" s="110">
        <f t="shared" si="2576"/>
        <v>30000</v>
      </c>
      <c r="G1999" s="65">
        <v>35000</v>
      </c>
      <c r="H1999" s="110">
        <f t="shared" si="2583"/>
        <v>25000</v>
      </c>
      <c r="I1999" s="110">
        <v>24000</v>
      </c>
      <c r="J1999" s="110">
        <f t="shared" si="2584"/>
        <v>25000</v>
      </c>
      <c r="K1999" s="65">
        <v>20000</v>
      </c>
      <c r="L1999" s="110">
        <f t="shared" si="2585"/>
        <v>30000</v>
      </c>
      <c r="M1999" s="65">
        <v>30000</v>
      </c>
      <c r="N1999" s="110">
        <f t="shared" si="2586"/>
        <v>28000</v>
      </c>
      <c r="O1999" s="65">
        <v>34000</v>
      </c>
      <c r="P1999" s="110">
        <f t="shared" si="2587"/>
        <v>20000</v>
      </c>
      <c r="Q1999" s="65">
        <v>32000</v>
      </c>
      <c r="R1999" s="101">
        <f t="shared" si="2577"/>
        <v>26142.857142857141</v>
      </c>
      <c r="S1999" s="65">
        <f t="shared" si="2578"/>
        <v>28571.428571428572</v>
      </c>
      <c r="T1999" s="71">
        <f t="shared" si="2579"/>
        <v>2428.5714285714312</v>
      </c>
      <c r="U1999" s="102">
        <f t="shared" si="2580"/>
        <v>9.2896174863388081E-2</v>
      </c>
      <c r="V1999" s="103">
        <f t="shared" si="2581"/>
        <v>35000</v>
      </c>
      <c r="W1999" s="104">
        <f t="shared" si="2582"/>
        <v>20000</v>
      </c>
      <c r="X1999" s="79"/>
    </row>
    <row r="2000" spans="1:24" ht="16.5" customHeight="1">
      <c r="A2000" s="242">
        <v>10</v>
      </c>
      <c r="B2000" s="88" t="s">
        <v>57</v>
      </c>
      <c r="C2000" s="148" t="s">
        <v>38</v>
      </c>
      <c r="D2000" s="110">
        <f t="shared" si="2575"/>
        <v>16000</v>
      </c>
      <c r="E2000" s="65">
        <v>16000</v>
      </c>
      <c r="F2000" s="110">
        <f t="shared" si="2576"/>
        <v>25000</v>
      </c>
      <c r="G2000" s="65">
        <v>30000</v>
      </c>
      <c r="H2000" s="110">
        <f t="shared" si="2583"/>
        <v>20000</v>
      </c>
      <c r="I2000" s="110">
        <v>20000</v>
      </c>
      <c r="J2000" s="110">
        <f t="shared" si="2584"/>
        <v>18000</v>
      </c>
      <c r="K2000" s="65">
        <v>20000</v>
      </c>
      <c r="L2000" s="110">
        <f t="shared" si="2585"/>
        <v>24000</v>
      </c>
      <c r="M2000" s="65">
        <v>24000</v>
      </c>
      <c r="N2000" s="110">
        <f t="shared" si="2586"/>
        <v>24000</v>
      </c>
      <c r="O2000" s="65">
        <v>22000</v>
      </c>
      <c r="P2000" s="110">
        <f t="shared" si="2587"/>
        <v>20000</v>
      </c>
      <c r="Q2000" s="65">
        <v>15000</v>
      </c>
      <c r="R2000" s="101">
        <f t="shared" si="2577"/>
        <v>21000</v>
      </c>
      <c r="S2000" s="65">
        <f t="shared" si="2578"/>
        <v>21000</v>
      </c>
      <c r="T2000" s="71">
        <f t="shared" si="2579"/>
        <v>0</v>
      </c>
      <c r="U2000" s="102">
        <f t="shared" si="2580"/>
        <v>0</v>
      </c>
      <c r="V2000" s="103">
        <f t="shared" si="2581"/>
        <v>30000</v>
      </c>
      <c r="W2000" s="104">
        <f t="shared" si="2582"/>
        <v>15000</v>
      </c>
      <c r="X2000" s="79"/>
    </row>
    <row r="2001" spans="1:24" ht="16.5" customHeight="1">
      <c r="A2001" s="217">
        <v>11</v>
      </c>
      <c r="B2001" s="88" t="s">
        <v>58</v>
      </c>
      <c r="C2001" s="148" t="s">
        <v>38</v>
      </c>
      <c r="D2001" s="110">
        <f t="shared" si="2575"/>
        <v>8000</v>
      </c>
      <c r="E2001" s="65">
        <v>7000</v>
      </c>
      <c r="F2001" s="110">
        <f t="shared" si="2576"/>
        <v>12000</v>
      </c>
      <c r="G2001" s="65">
        <v>12000</v>
      </c>
      <c r="H2001" s="110">
        <f t="shared" si="2583"/>
        <v>10000</v>
      </c>
      <c r="I2001" s="110">
        <v>8000</v>
      </c>
      <c r="J2001" s="110">
        <f t="shared" si="2584"/>
        <v>9000</v>
      </c>
      <c r="K2001" s="65">
        <v>5000</v>
      </c>
      <c r="L2001" s="110">
        <f t="shared" si="2585"/>
        <v>12000</v>
      </c>
      <c r="M2001" s="65">
        <v>12000</v>
      </c>
      <c r="N2001" s="110">
        <f t="shared" si="2586"/>
        <v>12000</v>
      </c>
      <c r="O2001" s="65">
        <v>12000</v>
      </c>
      <c r="P2001" s="110">
        <f t="shared" si="2587"/>
        <v>10000</v>
      </c>
      <c r="Q2001" s="65">
        <v>7000</v>
      </c>
      <c r="R2001" s="101">
        <f t="shared" si="2577"/>
        <v>10428.571428571429</v>
      </c>
      <c r="S2001" s="65">
        <f t="shared" si="2578"/>
        <v>9000</v>
      </c>
      <c r="T2001" s="71">
        <f t="shared" si="2579"/>
        <v>-1428.5714285714294</v>
      </c>
      <c r="U2001" s="102">
        <f t="shared" si="2580"/>
        <v>-0.13698630136986309</v>
      </c>
      <c r="V2001" s="103">
        <f t="shared" si="2581"/>
        <v>12000</v>
      </c>
      <c r="W2001" s="104">
        <f t="shared" si="2582"/>
        <v>5000</v>
      </c>
      <c r="X2001" s="79"/>
    </row>
    <row r="2002" spans="1:24" ht="16.5" customHeight="1">
      <c r="A2002" s="242">
        <v>12</v>
      </c>
      <c r="B2002" s="149" t="s">
        <v>59</v>
      </c>
      <c r="C2002" s="233" t="s">
        <v>38</v>
      </c>
      <c r="D2002" s="110">
        <f t="shared" si="2575"/>
        <v>5000</v>
      </c>
      <c r="E2002" s="65">
        <v>5000</v>
      </c>
      <c r="F2002" s="110">
        <f t="shared" si="2576"/>
        <v>8000</v>
      </c>
      <c r="G2002" s="65">
        <v>8000</v>
      </c>
      <c r="H2002" s="110">
        <f t="shared" si="2583"/>
        <v>7000</v>
      </c>
      <c r="I2002" s="110">
        <v>5000</v>
      </c>
      <c r="J2002" s="110">
        <f t="shared" si="2584"/>
        <v>5000</v>
      </c>
      <c r="K2002" s="65">
        <v>7000</v>
      </c>
      <c r="L2002" s="110">
        <f t="shared" si="2585"/>
        <v>6000</v>
      </c>
      <c r="M2002" s="65">
        <v>6000</v>
      </c>
      <c r="N2002" s="110">
        <f t="shared" si="2586"/>
        <v>8000</v>
      </c>
      <c r="O2002" s="65">
        <v>8000</v>
      </c>
      <c r="P2002" s="110">
        <f t="shared" si="2587"/>
        <v>7000</v>
      </c>
      <c r="Q2002" s="65">
        <v>5000</v>
      </c>
      <c r="R2002" s="101">
        <f t="shared" si="2577"/>
        <v>6571.4285714285716</v>
      </c>
      <c r="S2002" s="65">
        <f t="shared" si="2578"/>
        <v>6285.7142857142853</v>
      </c>
      <c r="T2002" s="71">
        <f t="shared" si="2579"/>
        <v>-285.71428571428623</v>
      </c>
      <c r="U2002" s="102">
        <f t="shared" si="2580"/>
        <v>-4.3478260869565293E-2</v>
      </c>
      <c r="V2002" s="103">
        <f t="shared" si="2581"/>
        <v>8000</v>
      </c>
      <c r="W2002" s="104">
        <f t="shared" si="2582"/>
        <v>5000</v>
      </c>
      <c r="X2002" s="79"/>
    </row>
    <row r="2003" spans="1:24" ht="16.5" customHeight="1">
      <c r="A2003" s="217">
        <v>13</v>
      </c>
      <c r="B2003" s="149" t="s">
        <v>60</v>
      </c>
      <c r="C2003" s="233" t="s">
        <v>38</v>
      </c>
      <c r="D2003" s="110">
        <f t="shared" si="2575"/>
        <v>8000</v>
      </c>
      <c r="E2003" s="65">
        <v>8000</v>
      </c>
      <c r="F2003" s="110">
        <f t="shared" si="2576"/>
        <v>10000</v>
      </c>
      <c r="G2003" s="65">
        <v>9000</v>
      </c>
      <c r="H2003" s="110">
        <f t="shared" si="2583"/>
        <v>10000</v>
      </c>
      <c r="I2003" s="110">
        <v>7000</v>
      </c>
      <c r="J2003" s="110">
        <f t="shared" si="2584"/>
        <v>7000</v>
      </c>
      <c r="K2003" s="65">
        <v>7000</v>
      </c>
      <c r="L2003" s="110">
        <f t="shared" si="2585"/>
        <v>10000</v>
      </c>
      <c r="M2003" s="65">
        <v>10000</v>
      </c>
      <c r="N2003" s="110">
        <f t="shared" si="2586"/>
        <v>10000</v>
      </c>
      <c r="O2003" s="65">
        <v>10000</v>
      </c>
      <c r="P2003" s="110">
        <f t="shared" si="2587"/>
        <v>10000</v>
      </c>
      <c r="Q2003" s="65">
        <v>10000</v>
      </c>
      <c r="R2003" s="101">
        <f t="shared" si="2577"/>
        <v>9285.7142857142862</v>
      </c>
      <c r="S2003" s="65">
        <f t="shared" si="2578"/>
        <v>8714.2857142857138</v>
      </c>
      <c r="T2003" s="71">
        <f t="shared" si="2579"/>
        <v>-571.42857142857247</v>
      </c>
      <c r="U2003" s="102">
        <f t="shared" si="2580"/>
        <v>-6.1538461538461646E-2</v>
      </c>
      <c r="V2003" s="103">
        <f t="shared" si="2581"/>
        <v>10000</v>
      </c>
      <c r="W2003" s="104">
        <f t="shared" si="2582"/>
        <v>7000</v>
      </c>
      <c r="X2003" s="79"/>
    </row>
    <row r="2004" spans="1:24" ht="16.5" customHeight="1">
      <c r="A2004" s="217">
        <v>14</v>
      </c>
      <c r="B2004" s="149" t="s">
        <v>61</v>
      </c>
      <c r="C2004" s="82"/>
      <c r="D2004" s="292"/>
      <c r="E2004" s="293"/>
      <c r="F2004" s="293"/>
      <c r="G2004" s="293"/>
      <c r="H2004" s="293"/>
      <c r="I2004" s="293"/>
      <c r="J2004" s="293"/>
      <c r="K2004" s="293"/>
      <c r="L2004" s="293"/>
      <c r="M2004" s="293"/>
      <c r="N2004" s="293"/>
      <c r="O2004" s="293"/>
      <c r="P2004" s="293"/>
      <c r="Q2004" s="293"/>
      <c r="R2004" s="293"/>
      <c r="S2004" s="293"/>
      <c r="T2004" s="293"/>
      <c r="U2004" s="293"/>
      <c r="V2004" s="293"/>
      <c r="W2004" s="294"/>
      <c r="X2004" s="79"/>
    </row>
    <row r="2005" spans="1:24" ht="16.5" customHeight="1">
      <c r="A2005" s="242"/>
      <c r="B2005" s="150" t="s">
        <v>62</v>
      </c>
      <c r="C2005" s="233" t="s">
        <v>196</v>
      </c>
      <c r="D2005" s="110">
        <f t="shared" ref="D2005:D2006" si="2588">$E1891</f>
        <v>10000</v>
      </c>
      <c r="E2005" s="64">
        <v>10000</v>
      </c>
      <c r="F2005" s="110">
        <f t="shared" ref="F2005:F2006" si="2589">$G1891</f>
        <v>8000</v>
      </c>
      <c r="G2005" s="64">
        <v>9000</v>
      </c>
      <c r="H2005" s="110">
        <f t="shared" ref="H2005:H2006" si="2590">$I1891</f>
        <v>0</v>
      </c>
      <c r="I2005" s="117" t="s">
        <v>221</v>
      </c>
      <c r="J2005" s="110">
        <f t="shared" ref="J2005:J2006" si="2591">$K1891</f>
        <v>9000</v>
      </c>
      <c r="K2005" s="65">
        <v>9000</v>
      </c>
      <c r="L2005" s="110">
        <f t="shared" ref="L2005:L2006" si="2592">$M1891</f>
        <v>9000</v>
      </c>
      <c r="M2005" s="65">
        <v>9000</v>
      </c>
      <c r="N2005" s="110">
        <f t="shared" ref="N2005:N2006" si="2593">$O1891</f>
        <v>10000</v>
      </c>
      <c r="O2005" s="65">
        <v>10000</v>
      </c>
      <c r="P2005" s="110">
        <f t="shared" ref="P2005:P2006" si="2594">$Q1891</f>
        <v>10000</v>
      </c>
      <c r="Q2005" s="64">
        <v>10000</v>
      </c>
      <c r="R2005" s="101">
        <f>SUM(D2005+F2005+H2005+J2005+L2005+N2005+P2005)/7</f>
        <v>8000</v>
      </c>
      <c r="S2005" s="64">
        <f>SUM(E2005+G2005+K2005+M2005+O2005+Q2005)/7</f>
        <v>8142.8571428571431</v>
      </c>
      <c r="T2005" s="92">
        <f>SUM(S2005-R2005)</f>
        <v>142.85714285714312</v>
      </c>
      <c r="U2005" s="93">
        <f>AVERAGE(S2005-R2005)/R2005</f>
        <v>1.7857142857142891E-2</v>
      </c>
      <c r="V2005" s="173">
        <f>MAX(E2005,G2005,I2005,K2005,M2005,O2005,Q2005)</f>
        <v>10000</v>
      </c>
      <c r="W2005" s="174">
        <f>MIN(E2005,G2005,K2005,M2005,O2005,Q2005)</f>
        <v>9000</v>
      </c>
      <c r="X2005" s="79"/>
    </row>
    <row r="2006" spans="1:24" ht="16.5" customHeight="1">
      <c r="A2006" s="217"/>
      <c r="B2006" s="140" t="s">
        <v>64</v>
      </c>
      <c r="C2006" s="227" t="s">
        <v>65</v>
      </c>
      <c r="D2006" s="110">
        <f t="shared" si="2588"/>
        <v>10300</v>
      </c>
      <c r="E2006" s="65">
        <v>10300</v>
      </c>
      <c r="F2006" s="110">
        <f t="shared" si="2589"/>
        <v>9500</v>
      </c>
      <c r="G2006" s="65">
        <v>9000</v>
      </c>
      <c r="H2006" s="110">
        <f t="shared" si="2590"/>
        <v>9000</v>
      </c>
      <c r="I2006" s="110">
        <v>9000</v>
      </c>
      <c r="J2006" s="110">
        <f t="shared" si="2591"/>
        <v>9500</v>
      </c>
      <c r="K2006" s="65">
        <v>9500</v>
      </c>
      <c r="L2006" s="110">
        <f t="shared" si="2592"/>
        <v>9000</v>
      </c>
      <c r="M2006" s="65">
        <v>9000</v>
      </c>
      <c r="N2006" s="110">
        <f t="shared" si="2593"/>
        <v>13000</v>
      </c>
      <c r="O2006" s="65">
        <v>13000</v>
      </c>
      <c r="P2006" s="110">
        <f t="shared" si="2594"/>
        <v>10000</v>
      </c>
      <c r="Q2006" s="65">
        <v>10000</v>
      </c>
      <c r="R2006" s="101">
        <f>SUM(D2006+F2006+H2006+J2006+L2006+N2006+P2006)/7</f>
        <v>10042.857142857143</v>
      </c>
      <c r="S2006" s="65">
        <f t="shared" ref="S2006" si="2595">SUM(E2006+G2006+I2006+K2006+M2006+O2006+Q2006)/7</f>
        <v>9971.4285714285706</v>
      </c>
      <c r="T2006" s="71">
        <f>SUM(S2006-R2006)</f>
        <v>-71.428571428572468</v>
      </c>
      <c r="U2006" s="102">
        <f>AVERAGE(S2006-R2006)/R2006</f>
        <v>-7.1123755334282683E-3</v>
      </c>
      <c r="V2006" s="103">
        <f>MAX(E2006,G2006,I2006,K2006,M2006,O2006,Q2006)</f>
        <v>13000</v>
      </c>
      <c r="W2006" s="104">
        <f>MIN(E2006,G2006,I2006,K2006,M2006,O2006,Q2006)</f>
        <v>9000</v>
      </c>
      <c r="X2006" s="79"/>
    </row>
    <row r="2007" spans="1:24" ht="16.5" customHeight="1">
      <c r="A2007" s="242">
        <v>15</v>
      </c>
      <c r="B2007" s="111" t="s">
        <v>69</v>
      </c>
      <c r="C2007" s="82"/>
      <c r="D2007" s="292"/>
      <c r="E2007" s="293"/>
      <c r="F2007" s="293"/>
      <c r="G2007" s="293"/>
      <c r="H2007" s="293"/>
      <c r="I2007" s="293"/>
      <c r="J2007" s="293"/>
      <c r="K2007" s="293"/>
      <c r="L2007" s="293"/>
      <c r="M2007" s="293"/>
      <c r="N2007" s="293"/>
      <c r="O2007" s="293"/>
      <c r="P2007" s="293"/>
      <c r="Q2007" s="293"/>
      <c r="R2007" s="293"/>
      <c r="S2007" s="293"/>
      <c r="T2007" s="293"/>
      <c r="U2007" s="293"/>
      <c r="V2007" s="293"/>
      <c r="W2007" s="294"/>
      <c r="X2007" s="79"/>
    </row>
    <row r="2008" spans="1:24" ht="16.5" customHeight="1">
      <c r="A2008" s="217"/>
      <c r="B2008" s="88" t="s">
        <v>155</v>
      </c>
      <c r="C2008" s="227" t="s">
        <v>71</v>
      </c>
      <c r="D2008" s="110">
        <f t="shared" ref="D2008:D2009" si="2596">$E1894</f>
        <v>300</v>
      </c>
      <c r="E2008" s="65">
        <v>300</v>
      </c>
      <c r="F2008" s="110">
        <f t="shared" ref="F2008:F2009" si="2597">$G1894</f>
        <v>500</v>
      </c>
      <c r="G2008" s="65">
        <v>500</v>
      </c>
      <c r="H2008" s="110">
        <f t="shared" ref="H2008:H2009" si="2598">$I1894</f>
        <v>650</v>
      </c>
      <c r="I2008" s="110">
        <v>650</v>
      </c>
      <c r="J2008" s="110">
        <f t="shared" ref="J2008:J2009" si="2599">$K1894</f>
        <v>750</v>
      </c>
      <c r="K2008" s="65">
        <v>750</v>
      </c>
      <c r="L2008" s="110">
        <f t="shared" ref="L2008:L2009" si="2600">$M1894</f>
        <v>700</v>
      </c>
      <c r="M2008" s="65">
        <v>700</v>
      </c>
      <c r="N2008" s="110">
        <f t="shared" ref="N2008:N2009" si="2601">$O1894</f>
        <v>400</v>
      </c>
      <c r="O2008" s="65">
        <v>400</v>
      </c>
      <c r="P2008" s="110">
        <f t="shared" ref="P2008:P2009" si="2602">$Q1894</f>
        <v>250</v>
      </c>
      <c r="Q2008" s="65">
        <v>250</v>
      </c>
      <c r="R2008" s="101">
        <f>SUM(D2008+F2008+H2008+J2008+L2008+N2008+P2008)/7</f>
        <v>507.14285714285717</v>
      </c>
      <c r="S2008" s="65">
        <f>SUM(E2008+G2008+I2008+K2008+M2008+O2008+Q2008)/7</f>
        <v>507.14285714285717</v>
      </c>
      <c r="T2008" s="71">
        <f>SUM(S2008-R2008)</f>
        <v>0</v>
      </c>
      <c r="U2008" s="102">
        <f>AVERAGE(S2008-R2008)/R2008</f>
        <v>0</v>
      </c>
      <c r="V2008" s="103">
        <f>MAX(E2008,G2008,I2008,K2008,M2008,O2008,Q2008)</f>
        <v>750</v>
      </c>
      <c r="W2008" s="104">
        <f>MIN(E2008,G2008,I2008,K2008,M2008,O2008,Q2008)</f>
        <v>250</v>
      </c>
      <c r="X2008" s="79"/>
    </row>
    <row r="2009" spans="1:24" ht="16.5" customHeight="1">
      <c r="A2009" s="242"/>
      <c r="B2009" s="77" t="s">
        <v>72</v>
      </c>
      <c r="C2009" s="100" t="s">
        <v>73</v>
      </c>
      <c r="D2009" s="110">
        <f t="shared" si="2596"/>
        <v>1000</v>
      </c>
      <c r="E2009" s="66">
        <v>1000</v>
      </c>
      <c r="F2009" s="110">
        <f t="shared" si="2597"/>
        <v>1500</v>
      </c>
      <c r="G2009" s="66">
        <v>1500</v>
      </c>
      <c r="H2009" s="110">
        <f t="shared" si="2598"/>
        <v>2500</v>
      </c>
      <c r="I2009" s="110">
        <v>2500</v>
      </c>
      <c r="J2009" s="110">
        <f t="shared" si="2599"/>
        <v>1000</v>
      </c>
      <c r="K2009" s="65">
        <v>1000</v>
      </c>
      <c r="L2009" s="110">
        <f t="shared" si="2600"/>
        <v>1000</v>
      </c>
      <c r="M2009" s="65">
        <v>1000</v>
      </c>
      <c r="N2009" s="110">
        <f t="shared" si="2601"/>
        <v>1500</v>
      </c>
      <c r="O2009" s="65">
        <v>1500</v>
      </c>
      <c r="P2009" s="110">
        <f t="shared" si="2602"/>
        <v>1500</v>
      </c>
      <c r="Q2009" s="66">
        <v>1500</v>
      </c>
      <c r="R2009" s="101">
        <f>SUM(D2009+F2009+H2009+J2009+L2009+N2009+P2009)/7</f>
        <v>1428.5714285714287</v>
      </c>
      <c r="S2009" s="66">
        <f>SUM(E2009+G2009+I2009+K2009+M2009+O2009+Q2009)/7</f>
        <v>1428.5714285714287</v>
      </c>
      <c r="T2009" s="75">
        <f>SUM(S2009-R2009)</f>
        <v>0</v>
      </c>
      <c r="U2009" s="102">
        <f>AVERAGE(S2009-R2009)/R2009</f>
        <v>0</v>
      </c>
      <c r="V2009" s="103">
        <f>MAX(E2009,G2009,I2009,K2009,M2009,O2009,Q2009)</f>
        <v>2500</v>
      </c>
      <c r="W2009" s="104">
        <f>MIN(E2009,G2009,I2009,K2009,M2009,O2009,Q2009)</f>
        <v>1000</v>
      </c>
      <c r="X2009" s="95"/>
    </row>
    <row r="2010" spans="1:24" ht="16.5" customHeight="1">
      <c r="A2010" s="217">
        <v>17</v>
      </c>
      <c r="B2010" s="111" t="s">
        <v>74</v>
      </c>
      <c r="C2010" s="82"/>
      <c r="D2010" s="292"/>
      <c r="E2010" s="293"/>
      <c r="F2010" s="293"/>
      <c r="G2010" s="293"/>
      <c r="H2010" s="293"/>
      <c r="I2010" s="293"/>
      <c r="J2010" s="293"/>
      <c r="K2010" s="293"/>
      <c r="L2010" s="293"/>
      <c r="M2010" s="293"/>
      <c r="N2010" s="293"/>
      <c r="O2010" s="293"/>
      <c r="P2010" s="293"/>
      <c r="Q2010" s="293"/>
      <c r="R2010" s="293"/>
      <c r="S2010" s="293"/>
      <c r="T2010" s="293"/>
      <c r="U2010" s="293"/>
      <c r="V2010" s="293"/>
      <c r="W2010" s="294"/>
      <c r="X2010" s="114"/>
    </row>
    <row r="2011" spans="1:24" ht="16.5" customHeight="1">
      <c r="A2011" s="242"/>
      <c r="B2011" s="78" t="s">
        <v>75</v>
      </c>
      <c r="C2011" s="120" t="s">
        <v>38</v>
      </c>
      <c r="D2011" s="110">
        <f t="shared" ref="D2011:D2016" si="2603">$E1897</f>
        <v>11000</v>
      </c>
      <c r="E2011" s="64">
        <v>11000</v>
      </c>
      <c r="F2011" s="110">
        <f t="shared" ref="F2011:F2016" si="2604">$G1897</f>
        <v>12000</v>
      </c>
      <c r="G2011" s="64">
        <v>12000</v>
      </c>
      <c r="H2011" s="110">
        <f t="shared" ref="H2011:H2016" si="2605">$I1897</f>
        <v>0</v>
      </c>
      <c r="I2011" s="117" t="s">
        <v>221</v>
      </c>
      <c r="J2011" s="110">
        <f t="shared" ref="J2011:J2016" si="2606">$K1897</f>
        <v>11000</v>
      </c>
      <c r="K2011" s="65">
        <v>11000</v>
      </c>
      <c r="L2011" s="110">
        <f t="shared" ref="L2011:L2016" si="2607">$M1897</f>
        <v>12000</v>
      </c>
      <c r="M2011" s="65">
        <v>12000</v>
      </c>
      <c r="N2011" s="110">
        <f t="shared" ref="N2011:N2016" si="2608">$O1897</f>
        <v>12000</v>
      </c>
      <c r="O2011" s="65">
        <v>12000</v>
      </c>
      <c r="P2011" s="110">
        <f t="shared" ref="P2011:P2016" si="2609">$Q1897</f>
        <v>0</v>
      </c>
      <c r="Q2011" s="64">
        <v>0</v>
      </c>
      <c r="R2011" s="101">
        <f t="shared" ref="R2011:R2016" si="2610">SUM(D2011+F2011+H2011+J2011+L2011+N2011+P2011)/7</f>
        <v>8285.7142857142862</v>
      </c>
      <c r="S2011" s="64">
        <f>SUM(E2011+G2011+K2011+M2011+O2011)/7</f>
        <v>8285.7142857142862</v>
      </c>
      <c r="T2011" s="92">
        <f t="shared" ref="T2011:T2016" si="2611">SUM(S2011-R2011)</f>
        <v>0</v>
      </c>
      <c r="U2011" s="102">
        <f>AVERAGE(S2011-R2011)/R2011</f>
        <v>0</v>
      </c>
      <c r="V2011" s="103">
        <f>MAX(E2011,G2011,I2011,K2011,M2011,O2011,Q2011)</f>
        <v>12000</v>
      </c>
      <c r="W2011" s="104">
        <f>MIN(E2011,G2011,K2011,M2011,O2011)</f>
        <v>11000</v>
      </c>
      <c r="X2011" s="79"/>
    </row>
    <row r="2012" spans="1:24" ht="16.5" customHeight="1">
      <c r="A2012" s="217"/>
      <c r="B2012" s="106" t="s">
        <v>76</v>
      </c>
      <c r="C2012" s="120" t="s">
        <v>38</v>
      </c>
      <c r="D2012" s="110">
        <f t="shared" si="2603"/>
        <v>8000</v>
      </c>
      <c r="E2012" s="65">
        <v>8000</v>
      </c>
      <c r="F2012" s="110">
        <f t="shared" si="2604"/>
        <v>9000</v>
      </c>
      <c r="G2012" s="65">
        <v>9000</v>
      </c>
      <c r="H2012" s="110">
        <f t="shared" si="2605"/>
        <v>8000</v>
      </c>
      <c r="I2012" s="110">
        <v>8000</v>
      </c>
      <c r="J2012" s="110">
        <f t="shared" si="2606"/>
        <v>0</v>
      </c>
      <c r="K2012" s="65">
        <v>0</v>
      </c>
      <c r="L2012" s="110">
        <f t="shared" si="2607"/>
        <v>13000</v>
      </c>
      <c r="M2012" s="65">
        <v>14000</v>
      </c>
      <c r="N2012" s="110">
        <f t="shared" si="2608"/>
        <v>11000</v>
      </c>
      <c r="O2012" s="65">
        <v>11000</v>
      </c>
      <c r="P2012" s="110">
        <f t="shared" si="2609"/>
        <v>11000</v>
      </c>
      <c r="Q2012" s="65">
        <v>11000</v>
      </c>
      <c r="R2012" s="101">
        <f t="shared" si="2610"/>
        <v>8571.4285714285706</v>
      </c>
      <c r="S2012" s="65">
        <f>SUM(E2012+G2012+I2012+M2012+O2012+Q2012)/7</f>
        <v>8714.2857142857138</v>
      </c>
      <c r="T2012" s="71">
        <f t="shared" si="2611"/>
        <v>142.85714285714312</v>
      </c>
      <c r="U2012" s="102">
        <f t="shared" ref="U2012:U2013" si="2612">AVERAGE(S2012-R2012)/R2012</f>
        <v>1.6666666666666698E-2</v>
      </c>
      <c r="V2012" s="103">
        <f t="shared" ref="V2012:V2013" si="2613">MAX(E2012,G2012,I2012,K2012,M2012,O2012,Q2012)</f>
        <v>14000</v>
      </c>
      <c r="W2012" s="104">
        <f>MIN(E2012,G2012,I2012,M2012,O2012,Q2012)</f>
        <v>8000</v>
      </c>
      <c r="X2012" s="79"/>
    </row>
    <row r="2013" spans="1:24" ht="16.5" customHeight="1">
      <c r="A2013" s="242">
        <v>18</v>
      </c>
      <c r="B2013" s="152" t="s">
        <v>77</v>
      </c>
      <c r="C2013" s="153" t="s">
        <v>38</v>
      </c>
      <c r="D2013" s="110">
        <f t="shared" si="2603"/>
        <v>21000</v>
      </c>
      <c r="E2013" s="65">
        <v>21000</v>
      </c>
      <c r="F2013" s="110">
        <f t="shared" si="2604"/>
        <v>24000</v>
      </c>
      <c r="G2013" s="65">
        <v>24000</v>
      </c>
      <c r="H2013" s="110">
        <f t="shared" si="2605"/>
        <v>20000</v>
      </c>
      <c r="I2013" s="110">
        <v>20000</v>
      </c>
      <c r="J2013" s="110">
        <f t="shared" si="2606"/>
        <v>22000</v>
      </c>
      <c r="K2013" s="65">
        <v>20000</v>
      </c>
      <c r="L2013" s="110">
        <f t="shared" si="2607"/>
        <v>22000</v>
      </c>
      <c r="M2013" s="65">
        <v>24000</v>
      </c>
      <c r="N2013" s="110">
        <f t="shared" si="2608"/>
        <v>22000</v>
      </c>
      <c r="O2013" s="65">
        <v>22000</v>
      </c>
      <c r="P2013" s="110">
        <f t="shared" si="2609"/>
        <v>20000</v>
      </c>
      <c r="Q2013" s="65">
        <v>20000</v>
      </c>
      <c r="R2013" s="101">
        <f t="shared" si="2610"/>
        <v>21571.428571428572</v>
      </c>
      <c r="S2013" s="65">
        <f t="shared" ref="S2013:S2016" si="2614">SUM(E2013+G2013+I2013+K2013+M2013+O2013+Q2013)/7</f>
        <v>21571.428571428572</v>
      </c>
      <c r="T2013" s="71">
        <f t="shared" si="2611"/>
        <v>0</v>
      </c>
      <c r="U2013" s="102">
        <f t="shared" si="2612"/>
        <v>0</v>
      </c>
      <c r="V2013" s="103">
        <f t="shared" si="2613"/>
        <v>24000</v>
      </c>
      <c r="W2013" s="104">
        <f t="shared" ref="W2013" si="2615">MIN(E2013,G2013,I2013,K2013,M2013,O2013,Q2013)</f>
        <v>20000</v>
      </c>
      <c r="X2013" s="79"/>
    </row>
    <row r="2014" spans="1:24" ht="16.5" customHeight="1">
      <c r="A2014" s="217">
        <v>19</v>
      </c>
      <c r="B2014" s="106" t="s">
        <v>201</v>
      </c>
      <c r="C2014" s="120" t="s">
        <v>38</v>
      </c>
      <c r="D2014" s="110">
        <f t="shared" si="2603"/>
        <v>20000</v>
      </c>
      <c r="E2014" s="65">
        <v>20000</v>
      </c>
      <c r="F2014" s="110">
        <f t="shared" si="2604"/>
        <v>24000</v>
      </c>
      <c r="G2014" s="65">
        <v>24000</v>
      </c>
      <c r="H2014" s="110">
        <f t="shared" si="2605"/>
        <v>19000</v>
      </c>
      <c r="I2014" s="110">
        <v>19000</v>
      </c>
      <c r="J2014" s="110">
        <f t="shared" si="2606"/>
        <v>22000</v>
      </c>
      <c r="K2014" s="65">
        <v>22000</v>
      </c>
      <c r="L2014" s="110">
        <f t="shared" si="2607"/>
        <v>24000</v>
      </c>
      <c r="M2014" s="65">
        <v>24000</v>
      </c>
      <c r="N2014" s="110">
        <f t="shared" si="2608"/>
        <v>21000</v>
      </c>
      <c r="O2014" s="65">
        <v>21000</v>
      </c>
      <c r="P2014" s="110">
        <f t="shared" si="2609"/>
        <v>31000</v>
      </c>
      <c r="Q2014" s="65">
        <v>31000</v>
      </c>
      <c r="R2014" s="101">
        <f t="shared" si="2610"/>
        <v>23000</v>
      </c>
      <c r="S2014" s="65">
        <f t="shared" si="2614"/>
        <v>23000</v>
      </c>
      <c r="T2014" s="71">
        <f t="shared" si="2611"/>
        <v>0</v>
      </c>
      <c r="U2014" s="102">
        <f>AVERAGE(S2014-R2014)/R2014</f>
        <v>0</v>
      </c>
      <c r="V2014" s="103">
        <f t="shared" ref="V2014:V2021" si="2616">MAX(E2014,G2014,I2014,K2014,M2014,O2014,Q2014)</f>
        <v>31000</v>
      </c>
      <c r="W2014" s="104">
        <f t="shared" ref="W2014:W2021" si="2617">MIN(E2014,G2014,I2014,K2014,M2014,O2014,Q2014)</f>
        <v>19000</v>
      </c>
      <c r="X2014" s="79"/>
    </row>
    <row r="2015" spans="1:24" ht="16.5" customHeight="1">
      <c r="A2015" s="242">
        <v>20</v>
      </c>
      <c r="B2015" s="106" t="s">
        <v>79</v>
      </c>
      <c r="C2015" s="120" t="s">
        <v>80</v>
      </c>
      <c r="D2015" s="110">
        <f t="shared" si="2603"/>
        <v>2300</v>
      </c>
      <c r="E2015" s="65">
        <v>2500</v>
      </c>
      <c r="F2015" s="110">
        <f t="shared" si="2604"/>
        <v>1800</v>
      </c>
      <c r="G2015" s="65">
        <v>1700</v>
      </c>
      <c r="H2015" s="110">
        <f t="shared" si="2605"/>
        <v>1250</v>
      </c>
      <c r="I2015" s="110">
        <v>1250</v>
      </c>
      <c r="J2015" s="110">
        <f t="shared" si="2606"/>
        <v>2000</v>
      </c>
      <c r="K2015" s="65">
        <v>2000</v>
      </c>
      <c r="L2015" s="110">
        <f t="shared" si="2607"/>
        <v>2000</v>
      </c>
      <c r="M2015" s="65">
        <v>2000</v>
      </c>
      <c r="N2015" s="110">
        <f t="shared" si="2608"/>
        <v>2000</v>
      </c>
      <c r="O2015" s="65">
        <v>2000</v>
      </c>
      <c r="P2015" s="110">
        <f t="shared" si="2609"/>
        <v>1500</v>
      </c>
      <c r="Q2015" s="65">
        <v>1500</v>
      </c>
      <c r="R2015" s="101">
        <f t="shared" si="2610"/>
        <v>1835.7142857142858</v>
      </c>
      <c r="S2015" s="65">
        <f t="shared" si="2614"/>
        <v>1850</v>
      </c>
      <c r="T2015" s="71">
        <f t="shared" si="2611"/>
        <v>14.285714285714221</v>
      </c>
      <c r="U2015" s="102">
        <f>AVERAGE(S2015-R2015)/R2015</f>
        <v>7.7821011673151396E-3</v>
      </c>
      <c r="V2015" s="103">
        <f t="shared" si="2616"/>
        <v>2500</v>
      </c>
      <c r="W2015" s="104">
        <f t="shared" si="2617"/>
        <v>1250</v>
      </c>
      <c r="X2015" s="79"/>
    </row>
    <row r="2016" spans="1:24" ht="16.5" customHeight="1">
      <c r="A2016" s="217">
        <v>21</v>
      </c>
      <c r="B2016" s="146" t="s">
        <v>197</v>
      </c>
      <c r="C2016" s="154" t="s">
        <v>38</v>
      </c>
      <c r="D2016" s="110">
        <f t="shared" si="2603"/>
        <v>6000</v>
      </c>
      <c r="E2016" s="65">
        <v>8000</v>
      </c>
      <c r="F2016" s="110">
        <f t="shared" si="2604"/>
        <v>13000</v>
      </c>
      <c r="G2016" s="65">
        <v>10000</v>
      </c>
      <c r="H2016" s="110">
        <f t="shared" si="2605"/>
        <v>7000</v>
      </c>
      <c r="I2016" s="110">
        <v>7000</v>
      </c>
      <c r="J2016" s="110">
        <f t="shared" si="2606"/>
        <v>11000</v>
      </c>
      <c r="K2016" s="65">
        <v>11000</v>
      </c>
      <c r="L2016" s="110">
        <f t="shared" si="2607"/>
        <v>20000</v>
      </c>
      <c r="M2016" s="65">
        <v>18000</v>
      </c>
      <c r="N2016" s="110">
        <f t="shared" si="2608"/>
        <v>19000</v>
      </c>
      <c r="O2016" s="65">
        <v>19000</v>
      </c>
      <c r="P2016" s="110">
        <f t="shared" si="2609"/>
        <v>11000</v>
      </c>
      <c r="Q2016" s="65">
        <v>12000</v>
      </c>
      <c r="R2016" s="101">
        <f t="shared" si="2610"/>
        <v>12428.571428571429</v>
      </c>
      <c r="S2016" s="65">
        <f t="shared" si="2614"/>
        <v>12142.857142857143</v>
      </c>
      <c r="T2016" s="71">
        <f t="shared" si="2611"/>
        <v>-285.71428571428623</v>
      </c>
      <c r="U2016" s="102">
        <f>AVERAGE(S2016-R2016)/R2016</f>
        <v>-2.2988505747126478E-2</v>
      </c>
      <c r="V2016" s="103">
        <f t="shared" si="2616"/>
        <v>19000</v>
      </c>
      <c r="W2016" s="104">
        <f t="shared" si="2617"/>
        <v>7000</v>
      </c>
      <c r="X2016" s="79"/>
    </row>
    <row r="2017" spans="1:24" ht="16.5" customHeight="1">
      <c r="A2017" s="217">
        <v>22</v>
      </c>
      <c r="B2017" s="149" t="s">
        <v>82</v>
      </c>
      <c r="C2017" s="82"/>
      <c r="D2017" s="292"/>
      <c r="E2017" s="293"/>
      <c r="F2017" s="293"/>
      <c r="G2017" s="293"/>
      <c r="H2017" s="293"/>
      <c r="I2017" s="293"/>
      <c r="J2017" s="293"/>
      <c r="K2017" s="293"/>
      <c r="L2017" s="293"/>
      <c r="M2017" s="293"/>
      <c r="N2017" s="293"/>
      <c r="O2017" s="293"/>
      <c r="P2017" s="293"/>
      <c r="Q2017" s="293"/>
      <c r="R2017" s="293"/>
      <c r="S2017" s="293"/>
      <c r="T2017" s="293"/>
      <c r="U2017" s="293"/>
      <c r="V2017" s="293"/>
      <c r="W2017" s="294"/>
      <c r="X2017" s="95"/>
    </row>
    <row r="2018" spans="1:24" ht="16.5" customHeight="1">
      <c r="A2018" s="216"/>
      <c r="B2018" s="143" t="s">
        <v>83</v>
      </c>
      <c r="C2018" s="107" t="s">
        <v>38</v>
      </c>
      <c r="D2018" s="110">
        <f t="shared" ref="D2018:D2021" si="2618">$E1904</f>
        <v>80000</v>
      </c>
      <c r="E2018" s="66">
        <v>80000</v>
      </c>
      <c r="F2018" s="110">
        <f t="shared" ref="F2018:F2021" si="2619">$G1904</f>
        <v>120000</v>
      </c>
      <c r="G2018" s="66">
        <v>120000</v>
      </c>
      <c r="H2018" s="110">
        <f t="shared" ref="H2018:H2021" si="2620">$I1904</f>
        <v>100000</v>
      </c>
      <c r="I2018" s="110">
        <v>100000</v>
      </c>
      <c r="J2018" s="110">
        <f t="shared" ref="J2018:J2021" si="2621">$K1904</f>
        <v>90000</v>
      </c>
      <c r="K2018" s="65">
        <v>95000</v>
      </c>
      <c r="L2018" s="110">
        <f t="shared" ref="L2018:L2021" si="2622">$M1904</f>
        <v>90000</v>
      </c>
      <c r="M2018" s="65">
        <v>90000</v>
      </c>
      <c r="N2018" s="110">
        <f t="shared" ref="N2018:N2021" si="2623">$O1904</f>
        <v>65000</v>
      </c>
      <c r="O2018" s="65">
        <v>65000</v>
      </c>
      <c r="P2018" s="110">
        <f t="shared" ref="P2018:P2021" si="2624">$Q1904</f>
        <v>80000</v>
      </c>
      <c r="Q2018" s="66">
        <v>80000</v>
      </c>
      <c r="R2018" s="101">
        <f t="shared" ref="R2018:S2021" si="2625">SUM(D2018+F2018+H2018+J2018+L2018+N2018+P2018)/7</f>
        <v>89285.71428571429</v>
      </c>
      <c r="S2018" s="65">
        <f t="shared" si="2625"/>
        <v>90000</v>
      </c>
      <c r="T2018" s="75">
        <f>SUM(S2018-R2018)</f>
        <v>714.28571428571013</v>
      </c>
      <c r="U2018" s="76">
        <f>AVERAGE(S2018-R2018)/R2018</f>
        <v>7.9999999999999533E-3</v>
      </c>
      <c r="V2018" s="108">
        <f t="shared" si="2616"/>
        <v>120000</v>
      </c>
      <c r="W2018" s="109">
        <f t="shared" si="2617"/>
        <v>65000</v>
      </c>
      <c r="X2018" s="242"/>
    </row>
    <row r="2019" spans="1:24" ht="16.5" customHeight="1">
      <c r="A2019" s="242"/>
      <c r="B2019" s="79" t="s">
        <v>84</v>
      </c>
      <c r="C2019" s="242" t="s">
        <v>38</v>
      </c>
      <c r="D2019" s="110">
        <f t="shared" si="2618"/>
        <v>30000</v>
      </c>
      <c r="E2019" s="65">
        <v>30000</v>
      </c>
      <c r="F2019" s="110">
        <f t="shared" si="2619"/>
        <v>30000</v>
      </c>
      <c r="G2019" s="65">
        <v>27000</v>
      </c>
      <c r="H2019" s="110">
        <f t="shared" si="2620"/>
        <v>30000</v>
      </c>
      <c r="I2019" s="110">
        <v>30000</v>
      </c>
      <c r="J2019" s="110">
        <f t="shared" si="2621"/>
        <v>30000</v>
      </c>
      <c r="K2019" s="65">
        <v>30000</v>
      </c>
      <c r="L2019" s="110">
        <f t="shared" si="2622"/>
        <v>30000</v>
      </c>
      <c r="M2019" s="65">
        <v>30000</v>
      </c>
      <c r="N2019" s="110">
        <f t="shared" si="2623"/>
        <v>28000</v>
      </c>
      <c r="O2019" s="65">
        <v>28000</v>
      </c>
      <c r="P2019" s="110">
        <f t="shared" si="2624"/>
        <v>30000</v>
      </c>
      <c r="Q2019" s="65">
        <v>30000</v>
      </c>
      <c r="R2019" s="101">
        <f t="shared" si="2625"/>
        <v>29714.285714285714</v>
      </c>
      <c r="S2019" s="65">
        <f t="shared" si="2625"/>
        <v>29285.714285714286</v>
      </c>
      <c r="T2019" s="71">
        <f>SUM(S2019-R2019)</f>
        <v>-428.57142857142753</v>
      </c>
      <c r="U2019" s="102">
        <f>AVERAGE(S2019-R2019)/R2019</f>
        <v>-1.4423076923076889E-2</v>
      </c>
      <c r="V2019" s="103">
        <f t="shared" si="2616"/>
        <v>30000</v>
      </c>
      <c r="W2019" s="104">
        <f t="shared" si="2617"/>
        <v>27000</v>
      </c>
      <c r="X2019" s="242"/>
    </row>
    <row r="2020" spans="1:24" ht="16.5" customHeight="1">
      <c r="A2020" s="170">
        <v>23</v>
      </c>
      <c r="B2020" s="95" t="s">
        <v>85</v>
      </c>
      <c r="C2020" s="234" t="s">
        <v>38</v>
      </c>
      <c r="D2020" s="110">
        <f t="shared" si="2618"/>
        <v>3000</v>
      </c>
      <c r="E2020" s="64">
        <v>3000</v>
      </c>
      <c r="F2020" s="110">
        <f t="shared" si="2619"/>
        <v>4000</v>
      </c>
      <c r="G2020" s="64">
        <v>6000</v>
      </c>
      <c r="H2020" s="110">
        <f t="shared" si="2620"/>
        <v>3000</v>
      </c>
      <c r="I2020" s="110">
        <v>3000</v>
      </c>
      <c r="J2020" s="110">
        <f t="shared" si="2621"/>
        <v>3500</v>
      </c>
      <c r="K2020" s="65">
        <v>4000</v>
      </c>
      <c r="L2020" s="110">
        <f t="shared" si="2622"/>
        <v>6000</v>
      </c>
      <c r="M2020" s="65">
        <v>6000</v>
      </c>
      <c r="N2020" s="110">
        <f t="shared" si="2623"/>
        <v>4000</v>
      </c>
      <c r="O2020" s="65">
        <v>4000</v>
      </c>
      <c r="P2020" s="110">
        <f t="shared" si="2624"/>
        <v>3000</v>
      </c>
      <c r="Q2020" s="64">
        <v>3000</v>
      </c>
      <c r="R2020" s="101">
        <f t="shared" si="2625"/>
        <v>3785.7142857142858</v>
      </c>
      <c r="S2020" s="64">
        <f t="shared" si="2625"/>
        <v>4142.8571428571431</v>
      </c>
      <c r="T2020" s="92">
        <f>SUM(S2020-R2020)</f>
        <v>357.14285714285734</v>
      </c>
      <c r="U2020" s="94">
        <f>AVERAGE(S2020-R2020)/R2020</f>
        <v>9.4339622641509482E-2</v>
      </c>
      <c r="V2020" s="173">
        <f t="shared" si="2616"/>
        <v>6000</v>
      </c>
      <c r="W2020" s="174">
        <f t="shared" si="2617"/>
        <v>3000</v>
      </c>
      <c r="X2020" s="242"/>
    </row>
    <row r="2021" spans="1:24" ht="16.5" customHeight="1">
      <c r="A2021" s="170">
        <v>24</v>
      </c>
      <c r="B2021" s="95" t="s">
        <v>86</v>
      </c>
      <c r="C2021" s="234" t="s">
        <v>87</v>
      </c>
      <c r="D2021" s="110">
        <f t="shared" si="2618"/>
        <v>19000</v>
      </c>
      <c r="E2021" s="64">
        <v>19000</v>
      </c>
      <c r="F2021" s="110">
        <f t="shared" si="2619"/>
        <v>16000</v>
      </c>
      <c r="G2021" s="64">
        <v>16000</v>
      </c>
      <c r="H2021" s="110">
        <f t="shared" si="2620"/>
        <v>18000</v>
      </c>
      <c r="I2021" s="110">
        <v>18000</v>
      </c>
      <c r="J2021" s="110">
        <f t="shared" si="2621"/>
        <v>20000</v>
      </c>
      <c r="K2021" s="65">
        <v>20000</v>
      </c>
      <c r="L2021" s="110">
        <f t="shared" si="2622"/>
        <v>20000</v>
      </c>
      <c r="M2021" s="65">
        <v>20000</v>
      </c>
      <c r="N2021" s="110">
        <f t="shared" si="2623"/>
        <v>19000</v>
      </c>
      <c r="O2021" s="65">
        <v>19000</v>
      </c>
      <c r="P2021" s="110">
        <f t="shared" si="2624"/>
        <v>19000</v>
      </c>
      <c r="Q2021" s="64">
        <v>19000</v>
      </c>
      <c r="R2021" s="101">
        <f t="shared" si="2625"/>
        <v>18714.285714285714</v>
      </c>
      <c r="S2021" s="64">
        <f t="shared" si="2625"/>
        <v>18714.285714285714</v>
      </c>
      <c r="T2021" s="92">
        <f>SUM(S2021-R2021)</f>
        <v>0</v>
      </c>
      <c r="U2021" s="94">
        <f>AVERAGE(S2021-R2021)/R2021</f>
        <v>0</v>
      </c>
      <c r="V2021" s="173">
        <f t="shared" si="2616"/>
        <v>20000</v>
      </c>
      <c r="W2021" s="174">
        <f t="shared" si="2617"/>
        <v>16000</v>
      </c>
      <c r="X2021" s="242"/>
    </row>
    <row r="2022" spans="1:24" ht="16.5" customHeight="1">
      <c r="A2022" s="126"/>
      <c r="B2022" s="126"/>
      <c r="C2022" s="126"/>
      <c r="D2022" s="126"/>
      <c r="E2022" s="126" t="s">
        <v>218</v>
      </c>
      <c r="F2022" s="126"/>
      <c r="G2022" s="126"/>
      <c r="H2022" s="126"/>
      <c r="I2022" s="126"/>
      <c r="J2022" s="126"/>
      <c r="K2022" s="126"/>
      <c r="L2022" s="126" t="s">
        <v>88</v>
      </c>
      <c r="M2022" s="126"/>
      <c r="N2022" s="126"/>
      <c r="O2022" s="126" t="s">
        <v>138</v>
      </c>
      <c r="P2022" s="126"/>
      <c r="Q2022" s="126"/>
      <c r="R2022" s="126"/>
      <c r="S2022" s="126"/>
      <c r="T2022" s="126"/>
      <c r="U2022" s="126"/>
      <c r="V2022" s="126"/>
      <c r="W2022" s="126"/>
      <c r="X2022" s="126"/>
    </row>
    <row r="2023" spans="1:24" ht="16.5" customHeight="1">
      <c r="A2023" s="126"/>
      <c r="B2023" s="126"/>
      <c r="C2023" s="126"/>
      <c r="D2023" s="126"/>
      <c r="E2023" s="126"/>
      <c r="F2023" s="126"/>
      <c r="G2023" s="126"/>
      <c r="H2023" s="126"/>
      <c r="I2023" s="126"/>
      <c r="J2023" s="126"/>
      <c r="K2023" s="126"/>
      <c r="L2023" s="126"/>
      <c r="M2023" s="126"/>
      <c r="N2023" s="126"/>
      <c r="O2023" s="126"/>
      <c r="P2023" s="126"/>
      <c r="Q2023" s="126"/>
      <c r="R2023" s="126"/>
      <c r="S2023" s="126"/>
      <c r="T2023" s="126"/>
      <c r="U2023" s="126"/>
      <c r="V2023" s="126"/>
      <c r="W2023" s="126"/>
      <c r="X2023" s="126"/>
    </row>
    <row r="2024" spans="1:24" ht="16.5" customHeight="1">
      <c r="A2024" s="126"/>
      <c r="B2024" s="126"/>
      <c r="C2024" s="126"/>
      <c r="D2024" s="126"/>
      <c r="E2024" s="126"/>
      <c r="F2024" s="126"/>
      <c r="G2024" s="126"/>
      <c r="H2024" s="126"/>
      <c r="I2024" s="126"/>
      <c r="J2024" s="126"/>
      <c r="K2024" s="126"/>
      <c r="L2024" s="126"/>
      <c r="M2024" s="126"/>
      <c r="N2024" s="126"/>
      <c r="O2024" s="126"/>
      <c r="P2024" s="126"/>
      <c r="Q2024" s="126"/>
      <c r="R2024" s="126"/>
      <c r="S2024" s="126"/>
      <c r="T2024" s="126"/>
      <c r="U2024" s="126"/>
      <c r="V2024" s="126"/>
      <c r="W2024" s="126"/>
      <c r="X2024" s="126"/>
    </row>
    <row r="2025" spans="1:24" ht="16.5" customHeight="1">
      <c r="A2025" s="126"/>
      <c r="B2025" s="126"/>
      <c r="C2025" s="126"/>
      <c r="D2025" s="126"/>
      <c r="E2025" s="126"/>
      <c r="F2025" s="126"/>
      <c r="G2025" s="126"/>
      <c r="H2025" s="126"/>
      <c r="I2025" s="126"/>
      <c r="J2025" s="126"/>
      <c r="K2025" s="126"/>
      <c r="L2025" s="126"/>
      <c r="M2025" s="126"/>
      <c r="N2025" s="126"/>
      <c r="O2025" s="126"/>
      <c r="P2025" s="126"/>
      <c r="Q2025" s="126"/>
      <c r="R2025" s="126"/>
      <c r="S2025" s="126"/>
      <c r="T2025" s="126"/>
      <c r="U2025" s="126"/>
      <c r="V2025" s="126"/>
      <c r="W2025" s="126"/>
      <c r="X2025" s="126"/>
    </row>
    <row r="2026" spans="1:24" ht="16.5" customHeight="1">
      <c r="A2026" s="126"/>
      <c r="B2026" s="126"/>
      <c r="C2026" s="126"/>
      <c r="D2026" s="126"/>
      <c r="E2026" s="126"/>
      <c r="F2026" s="126"/>
      <c r="G2026" s="126"/>
      <c r="H2026" s="126"/>
      <c r="I2026" s="126"/>
      <c r="J2026" s="126"/>
      <c r="K2026" s="126"/>
      <c r="L2026" s="126"/>
      <c r="M2026" s="126"/>
      <c r="N2026" s="126"/>
      <c r="O2026" s="126"/>
      <c r="P2026" s="126"/>
      <c r="Q2026" s="126"/>
      <c r="R2026" s="126"/>
      <c r="S2026" s="126"/>
      <c r="T2026" s="126"/>
      <c r="U2026" s="126"/>
      <c r="V2026" s="126"/>
      <c r="W2026" s="126"/>
      <c r="X2026" s="126"/>
    </row>
    <row r="2027" spans="1:24" ht="16.5" customHeight="1">
      <c r="A2027" s="126"/>
      <c r="B2027" s="126"/>
      <c r="C2027" s="126"/>
      <c r="D2027" s="126"/>
      <c r="E2027" s="126"/>
      <c r="F2027" s="126"/>
      <c r="G2027" s="126"/>
      <c r="H2027" s="126"/>
      <c r="I2027" s="126"/>
      <c r="J2027" s="126"/>
      <c r="K2027" s="126"/>
      <c r="L2027" s="126"/>
      <c r="M2027" s="126"/>
      <c r="N2027" s="126"/>
      <c r="O2027" s="126"/>
      <c r="P2027" s="126"/>
      <c r="Q2027" s="126"/>
      <c r="R2027" s="126"/>
      <c r="S2027" s="126"/>
      <c r="T2027" s="126"/>
      <c r="U2027" s="126"/>
      <c r="V2027" s="126"/>
      <c r="W2027" s="126"/>
      <c r="X2027" s="126"/>
    </row>
    <row r="2028" spans="1:24" ht="16.5" customHeight="1">
      <c r="A2028" s="122" t="s">
        <v>89</v>
      </c>
      <c r="B2028" s="271" t="s">
        <v>90</v>
      </c>
      <c r="C2028" s="271"/>
      <c r="D2028" s="126"/>
      <c r="E2028" s="126"/>
      <c r="F2028" s="126"/>
      <c r="G2028" s="126"/>
      <c r="H2028" s="126"/>
      <c r="I2028" s="126"/>
      <c r="J2028" s="126"/>
      <c r="K2028" s="126"/>
      <c r="L2028" s="126"/>
      <c r="M2028" s="126"/>
      <c r="N2028" s="126"/>
      <c r="O2028" s="126"/>
      <c r="P2028" s="126"/>
      <c r="Q2028" s="126"/>
      <c r="R2028" s="126"/>
      <c r="S2028" s="126"/>
      <c r="T2028" s="126"/>
      <c r="U2028" s="126"/>
      <c r="V2028" s="126"/>
      <c r="W2028" s="126"/>
      <c r="X2028" s="126"/>
    </row>
    <row r="2029" spans="1:24" ht="16.5" customHeight="1">
      <c r="A2029" s="79">
        <v>1</v>
      </c>
      <c r="B2029" s="81" t="s">
        <v>91</v>
      </c>
      <c r="C2029" s="81"/>
      <c r="D2029" s="156"/>
      <c r="E2029" s="156"/>
      <c r="F2029" s="156"/>
      <c r="G2029" s="156"/>
      <c r="H2029" s="156"/>
      <c r="I2029" s="156"/>
      <c r="J2029" s="156"/>
      <c r="K2029" s="156"/>
      <c r="L2029" s="156"/>
      <c r="M2029" s="156"/>
      <c r="N2029" s="156"/>
      <c r="O2029" s="156"/>
      <c r="P2029" s="156"/>
      <c r="Q2029" s="156"/>
      <c r="R2029" s="156"/>
      <c r="S2029" s="156"/>
      <c r="T2029" s="156"/>
      <c r="U2029" s="156"/>
      <c r="V2029" s="156"/>
      <c r="W2029" s="156"/>
      <c r="X2029" s="88"/>
    </row>
    <row r="2030" spans="1:24" ht="16.5" customHeight="1">
      <c r="A2030" s="118"/>
      <c r="B2030" s="77" t="s">
        <v>92</v>
      </c>
      <c r="C2030" s="100" t="s">
        <v>93</v>
      </c>
      <c r="D2030" s="110">
        <f t="shared" ref="D2030:D2043" si="2626">$E1916</f>
        <v>71000</v>
      </c>
      <c r="E2030" s="64">
        <v>71000</v>
      </c>
      <c r="F2030" s="110">
        <f t="shared" ref="F2030:F2037" si="2627">$G1916</f>
        <v>71000</v>
      </c>
      <c r="G2030" s="64">
        <v>71000</v>
      </c>
      <c r="H2030" s="110">
        <f t="shared" ref="H2030:H2037" si="2628">$I1916</f>
        <v>71000</v>
      </c>
      <c r="I2030" s="64">
        <v>71000</v>
      </c>
      <c r="J2030" s="110">
        <f t="shared" ref="J2030:J2037" si="2629">$K1916</f>
        <v>71000</v>
      </c>
      <c r="K2030" s="64">
        <v>71000</v>
      </c>
      <c r="L2030" s="110">
        <f t="shared" ref="L2030:L2037" si="2630">$M1916</f>
        <v>71000</v>
      </c>
      <c r="M2030" s="64">
        <v>71000</v>
      </c>
      <c r="N2030" s="110">
        <f t="shared" ref="N2030:N2037" si="2631">$O1916</f>
        <v>71000</v>
      </c>
      <c r="O2030" s="64">
        <v>71000</v>
      </c>
      <c r="P2030" s="110">
        <f t="shared" ref="P2030:P2037" si="2632">$Q1916</f>
        <v>71000</v>
      </c>
      <c r="Q2030" s="64">
        <v>71000</v>
      </c>
      <c r="R2030" s="101">
        <f t="shared" ref="R2030:R2037" si="2633">SUM(D2030+F2030+H2030+J2030+L2030+N2030+P2030)/7</f>
        <v>71000</v>
      </c>
      <c r="S2030" s="66">
        <f t="shared" ref="S2030:S2037" si="2634">SUM(E2030+G2030+I2030+K2030+M2030+O2030+Q2030)/7</f>
        <v>71000</v>
      </c>
      <c r="T2030" s="67">
        <f t="shared" ref="T2030:T2037" si="2635">SUM(S2030-R2030)</f>
        <v>0</v>
      </c>
      <c r="U2030" s="68">
        <f t="shared" ref="U2030:U2037" si="2636">AVERAGE(S2030-R2030)/R2030</f>
        <v>0</v>
      </c>
      <c r="V2030" s="69">
        <f t="shared" ref="V2030:V2037" si="2637">MAX(E2030,G2030,I2030,K2030,M2030,O2030,Q2030)</f>
        <v>71000</v>
      </c>
      <c r="W2030" s="70">
        <f t="shared" ref="W2030:W2037" si="2638">MIN(E2030,G2030,I2030,K2030,M2030,O2030,Q2030)</f>
        <v>71000</v>
      </c>
      <c r="X2030" s="95"/>
    </row>
    <row r="2031" spans="1:24" ht="16.5" customHeight="1">
      <c r="A2031" s="119"/>
      <c r="B2031" s="78" t="s">
        <v>94</v>
      </c>
      <c r="C2031" s="120" t="s">
        <v>93</v>
      </c>
      <c r="D2031" s="110">
        <f t="shared" si="2626"/>
        <v>56500</v>
      </c>
      <c r="E2031" s="64">
        <v>56500</v>
      </c>
      <c r="F2031" s="110">
        <f t="shared" si="2627"/>
        <v>56500</v>
      </c>
      <c r="G2031" s="64">
        <v>56500</v>
      </c>
      <c r="H2031" s="110">
        <f t="shared" si="2628"/>
        <v>56500</v>
      </c>
      <c r="I2031" s="64">
        <v>56500</v>
      </c>
      <c r="J2031" s="110">
        <f t="shared" si="2629"/>
        <v>56500</v>
      </c>
      <c r="K2031" s="64">
        <v>56500</v>
      </c>
      <c r="L2031" s="110">
        <f t="shared" si="2630"/>
        <v>56500</v>
      </c>
      <c r="M2031" s="64">
        <v>56500</v>
      </c>
      <c r="N2031" s="110">
        <f t="shared" si="2631"/>
        <v>56500</v>
      </c>
      <c r="O2031" s="64">
        <v>56500</v>
      </c>
      <c r="P2031" s="110">
        <f t="shared" si="2632"/>
        <v>56500</v>
      </c>
      <c r="Q2031" s="64">
        <v>56500</v>
      </c>
      <c r="R2031" s="101">
        <f t="shared" si="2633"/>
        <v>56500</v>
      </c>
      <c r="S2031" s="66">
        <f t="shared" si="2634"/>
        <v>56500</v>
      </c>
      <c r="T2031" s="71">
        <f t="shared" si="2635"/>
        <v>0</v>
      </c>
      <c r="U2031" s="72">
        <f t="shared" si="2636"/>
        <v>0</v>
      </c>
      <c r="V2031" s="73">
        <f t="shared" si="2637"/>
        <v>56500</v>
      </c>
      <c r="W2031" s="74">
        <f t="shared" si="2638"/>
        <v>56500</v>
      </c>
      <c r="X2031" s="79"/>
    </row>
    <row r="2032" spans="1:24" ht="16.5" customHeight="1">
      <c r="A2032" s="79"/>
      <c r="B2032" s="79" t="s">
        <v>95</v>
      </c>
      <c r="C2032" s="100" t="s">
        <v>93</v>
      </c>
      <c r="D2032" s="110">
        <f t="shared" si="2626"/>
        <v>69000</v>
      </c>
      <c r="E2032" s="64">
        <v>69000</v>
      </c>
      <c r="F2032" s="110">
        <f t="shared" si="2627"/>
        <v>69000</v>
      </c>
      <c r="G2032" s="64">
        <v>69000</v>
      </c>
      <c r="H2032" s="110">
        <f t="shared" si="2628"/>
        <v>69000</v>
      </c>
      <c r="I2032" s="64">
        <v>69000</v>
      </c>
      <c r="J2032" s="110">
        <f t="shared" si="2629"/>
        <v>69000</v>
      </c>
      <c r="K2032" s="64">
        <v>69000</v>
      </c>
      <c r="L2032" s="110">
        <f t="shared" si="2630"/>
        <v>69000</v>
      </c>
      <c r="M2032" s="64">
        <v>69000</v>
      </c>
      <c r="N2032" s="110">
        <f t="shared" si="2631"/>
        <v>69000</v>
      </c>
      <c r="O2032" s="64">
        <v>69000</v>
      </c>
      <c r="P2032" s="110">
        <f t="shared" si="2632"/>
        <v>69000</v>
      </c>
      <c r="Q2032" s="64">
        <v>69000</v>
      </c>
      <c r="R2032" s="101">
        <f t="shared" si="2633"/>
        <v>69000</v>
      </c>
      <c r="S2032" s="66">
        <f t="shared" si="2634"/>
        <v>69000</v>
      </c>
      <c r="T2032" s="75">
        <f t="shared" si="2635"/>
        <v>0</v>
      </c>
      <c r="U2032" s="76">
        <f t="shared" si="2636"/>
        <v>0</v>
      </c>
      <c r="V2032" s="73">
        <f t="shared" si="2637"/>
        <v>69000</v>
      </c>
      <c r="W2032" s="74">
        <f t="shared" si="2638"/>
        <v>69000</v>
      </c>
      <c r="X2032" s="79"/>
    </row>
    <row r="2033" spans="1:24" ht="16.5" customHeight="1">
      <c r="A2033" s="79"/>
      <c r="B2033" s="79" t="s">
        <v>96</v>
      </c>
      <c r="C2033" s="120" t="s">
        <v>93</v>
      </c>
      <c r="D2033" s="110">
        <f t="shared" si="2626"/>
        <v>58000</v>
      </c>
      <c r="E2033" s="64">
        <v>58000</v>
      </c>
      <c r="F2033" s="110">
        <f t="shared" si="2627"/>
        <v>58000</v>
      </c>
      <c r="G2033" s="64">
        <v>58000</v>
      </c>
      <c r="H2033" s="110">
        <f t="shared" si="2628"/>
        <v>58000</v>
      </c>
      <c r="I2033" s="64">
        <v>58000</v>
      </c>
      <c r="J2033" s="110">
        <f t="shared" si="2629"/>
        <v>58000</v>
      </c>
      <c r="K2033" s="64">
        <v>58000</v>
      </c>
      <c r="L2033" s="110">
        <f t="shared" si="2630"/>
        <v>58000</v>
      </c>
      <c r="M2033" s="64">
        <v>58000</v>
      </c>
      <c r="N2033" s="110">
        <f t="shared" si="2631"/>
        <v>58000</v>
      </c>
      <c r="O2033" s="64">
        <v>58000</v>
      </c>
      <c r="P2033" s="110">
        <f t="shared" si="2632"/>
        <v>58000</v>
      </c>
      <c r="Q2033" s="64">
        <v>58000</v>
      </c>
      <c r="R2033" s="101">
        <f t="shared" si="2633"/>
        <v>58000</v>
      </c>
      <c r="S2033" s="66">
        <f t="shared" si="2634"/>
        <v>58000</v>
      </c>
      <c r="T2033" s="71">
        <f t="shared" si="2635"/>
        <v>0</v>
      </c>
      <c r="U2033" s="72">
        <f t="shared" si="2636"/>
        <v>0</v>
      </c>
      <c r="V2033" s="73">
        <f t="shared" si="2637"/>
        <v>58000</v>
      </c>
      <c r="W2033" s="74">
        <f t="shared" si="2638"/>
        <v>58000</v>
      </c>
      <c r="X2033" s="79"/>
    </row>
    <row r="2034" spans="1:24" ht="16.5" customHeight="1">
      <c r="A2034" s="79"/>
      <c r="B2034" s="79" t="s">
        <v>97</v>
      </c>
      <c r="C2034" s="120" t="s">
        <v>93</v>
      </c>
      <c r="D2034" s="110">
        <f t="shared" si="2626"/>
        <v>67000</v>
      </c>
      <c r="E2034" s="64">
        <v>67000</v>
      </c>
      <c r="F2034" s="110">
        <f t="shared" si="2627"/>
        <v>67000</v>
      </c>
      <c r="G2034" s="64">
        <v>67000</v>
      </c>
      <c r="H2034" s="110">
        <f t="shared" si="2628"/>
        <v>67000</v>
      </c>
      <c r="I2034" s="64">
        <v>67000</v>
      </c>
      <c r="J2034" s="110">
        <f t="shared" si="2629"/>
        <v>67000</v>
      </c>
      <c r="K2034" s="64">
        <v>67000</v>
      </c>
      <c r="L2034" s="110">
        <f t="shared" si="2630"/>
        <v>67000</v>
      </c>
      <c r="M2034" s="64">
        <v>67000</v>
      </c>
      <c r="N2034" s="110">
        <f t="shared" si="2631"/>
        <v>67000</v>
      </c>
      <c r="O2034" s="64">
        <v>67000</v>
      </c>
      <c r="P2034" s="110">
        <f t="shared" si="2632"/>
        <v>67000</v>
      </c>
      <c r="Q2034" s="64">
        <v>67000</v>
      </c>
      <c r="R2034" s="101">
        <f t="shared" si="2633"/>
        <v>67000</v>
      </c>
      <c r="S2034" s="66">
        <f t="shared" si="2634"/>
        <v>67000</v>
      </c>
      <c r="T2034" s="71">
        <f t="shared" si="2635"/>
        <v>0</v>
      </c>
      <c r="U2034" s="72">
        <f t="shared" si="2636"/>
        <v>0</v>
      </c>
      <c r="V2034" s="73">
        <f t="shared" si="2637"/>
        <v>67000</v>
      </c>
      <c r="W2034" s="74">
        <f t="shared" si="2638"/>
        <v>67000</v>
      </c>
      <c r="X2034" s="79"/>
    </row>
    <row r="2035" spans="1:24" ht="16.5" customHeight="1">
      <c r="A2035" s="79"/>
      <c r="B2035" s="79" t="s">
        <v>98</v>
      </c>
      <c r="C2035" s="120" t="s">
        <v>93</v>
      </c>
      <c r="D2035" s="110">
        <f t="shared" si="2626"/>
        <v>56000</v>
      </c>
      <c r="E2035" s="64">
        <v>56000</v>
      </c>
      <c r="F2035" s="110">
        <f t="shared" si="2627"/>
        <v>56000</v>
      </c>
      <c r="G2035" s="64">
        <v>56000</v>
      </c>
      <c r="H2035" s="110">
        <f t="shared" si="2628"/>
        <v>56000</v>
      </c>
      <c r="I2035" s="64">
        <v>56000</v>
      </c>
      <c r="J2035" s="110">
        <f t="shared" si="2629"/>
        <v>56000</v>
      </c>
      <c r="K2035" s="64">
        <v>56000</v>
      </c>
      <c r="L2035" s="110">
        <f t="shared" si="2630"/>
        <v>56000</v>
      </c>
      <c r="M2035" s="64">
        <v>56000</v>
      </c>
      <c r="N2035" s="110">
        <f t="shared" si="2631"/>
        <v>56000</v>
      </c>
      <c r="O2035" s="64">
        <v>56000</v>
      </c>
      <c r="P2035" s="110">
        <f t="shared" si="2632"/>
        <v>56000</v>
      </c>
      <c r="Q2035" s="64">
        <v>56000</v>
      </c>
      <c r="R2035" s="101">
        <f t="shared" si="2633"/>
        <v>56000</v>
      </c>
      <c r="S2035" s="66">
        <f t="shared" si="2634"/>
        <v>56000</v>
      </c>
      <c r="T2035" s="71">
        <f t="shared" si="2635"/>
        <v>0</v>
      </c>
      <c r="U2035" s="72">
        <f t="shared" si="2636"/>
        <v>0</v>
      </c>
      <c r="V2035" s="73">
        <f t="shared" si="2637"/>
        <v>56000</v>
      </c>
      <c r="W2035" s="74">
        <f t="shared" si="2638"/>
        <v>56000</v>
      </c>
      <c r="X2035" s="79"/>
    </row>
    <row r="2036" spans="1:24" ht="16.5" customHeight="1">
      <c r="A2036" s="79"/>
      <c r="B2036" s="79" t="s">
        <v>99</v>
      </c>
      <c r="C2036" s="120" t="s">
        <v>93</v>
      </c>
      <c r="D2036" s="110">
        <f t="shared" si="2626"/>
        <v>58000</v>
      </c>
      <c r="E2036" s="64">
        <v>58000</v>
      </c>
      <c r="F2036" s="110">
        <f t="shared" si="2627"/>
        <v>58000</v>
      </c>
      <c r="G2036" s="64">
        <v>58000</v>
      </c>
      <c r="H2036" s="110">
        <f t="shared" si="2628"/>
        <v>58000</v>
      </c>
      <c r="I2036" s="64">
        <v>58000</v>
      </c>
      <c r="J2036" s="110">
        <f t="shared" si="2629"/>
        <v>58000</v>
      </c>
      <c r="K2036" s="64">
        <v>58000</v>
      </c>
      <c r="L2036" s="110">
        <f t="shared" si="2630"/>
        <v>58000</v>
      </c>
      <c r="M2036" s="64">
        <v>58000</v>
      </c>
      <c r="N2036" s="110">
        <f t="shared" si="2631"/>
        <v>58000</v>
      </c>
      <c r="O2036" s="64">
        <v>58000</v>
      </c>
      <c r="P2036" s="110">
        <f t="shared" si="2632"/>
        <v>58000</v>
      </c>
      <c r="Q2036" s="64">
        <v>58000</v>
      </c>
      <c r="R2036" s="101">
        <f t="shared" si="2633"/>
        <v>58000</v>
      </c>
      <c r="S2036" s="66">
        <f t="shared" si="2634"/>
        <v>58000</v>
      </c>
      <c r="T2036" s="71">
        <f t="shared" si="2635"/>
        <v>0</v>
      </c>
      <c r="U2036" s="72">
        <f t="shared" si="2636"/>
        <v>0</v>
      </c>
      <c r="V2036" s="73">
        <f t="shared" si="2637"/>
        <v>58000</v>
      </c>
      <c r="W2036" s="74">
        <f t="shared" si="2638"/>
        <v>58000</v>
      </c>
      <c r="X2036" s="79"/>
    </row>
    <row r="2037" spans="1:24" ht="16.5" customHeight="1">
      <c r="A2037" s="79"/>
      <c r="B2037" s="79" t="s">
        <v>100</v>
      </c>
      <c r="C2037" s="230" t="s">
        <v>93</v>
      </c>
      <c r="D2037" s="110">
        <f t="shared" si="2626"/>
        <v>46500</v>
      </c>
      <c r="E2037" s="64">
        <v>46500</v>
      </c>
      <c r="F2037" s="110">
        <f t="shared" si="2627"/>
        <v>46500</v>
      </c>
      <c r="G2037" s="64">
        <v>46500</v>
      </c>
      <c r="H2037" s="110">
        <f t="shared" si="2628"/>
        <v>46500</v>
      </c>
      <c r="I2037" s="64">
        <v>46500</v>
      </c>
      <c r="J2037" s="110">
        <f t="shared" si="2629"/>
        <v>46500</v>
      </c>
      <c r="K2037" s="64">
        <v>46500</v>
      </c>
      <c r="L2037" s="110">
        <f t="shared" si="2630"/>
        <v>46500</v>
      </c>
      <c r="M2037" s="64">
        <v>46500</v>
      </c>
      <c r="N2037" s="110">
        <f t="shared" si="2631"/>
        <v>46500</v>
      </c>
      <c r="O2037" s="64">
        <v>46500</v>
      </c>
      <c r="P2037" s="110">
        <f t="shared" si="2632"/>
        <v>46500</v>
      </c>
      <c r="Q2037" s="64">
        <v>46500</v>
      </c>
      <c r="R2037" s="101">
        <f t="shared" si="2633"/>
        <v>46500</v>
      </c>
      <c r="S2037" s="66">
        <f t="shared" si="2634"/>
        <v>46500</v>
      </c>
      <c r="T2037" s="71">
        <f t="shared" si="2635"/>
        <v>0</v>
      </c>
      <c r="U2037" s="72">
        <f t="shared" si="2636"/>
        <v>0</v>
      </c>
      <c r="V2037" s="73">
        <f t="shared" si="2637"/>
        <v>46500</v>
      </c>
      <c r="W2037" s="74">
        <f t="shared" si="2638"/>
        <v>46500</v>
      </c>
      <c r="X2037" s="80"/>
    </row>
    <row r="2038" spans="1:24" ht="16.5" customHeight="1">
      <c r="A2038" s="79">
        <v>2</v>
      </c>
      <c r="B2038" s="81" t="s">
        <v>101</v>
      </c>
      <c r="C2038" s="82"/>
      <c r="D2038" s="292"/>
      <c r="E2038" s="293"/>
      <c r="F2038" s="293"/>
      <c r="G2038" s="293"/>
      <c r="H2038" s="293"/>
      <c r="I2038" s="293"/>
      <c r="J2038" s="293"/>
      <c r="K2038" s="293"/>
      <c r="L2038" s="293"/>
      <c r="M2038" s="293"/>
      <c r="N2038" s="293"/>
      <c r="O2038" s="293"/>
      <c r="P2038" s="293"/>
      <c r="Q2038" s="293"/>
      <c r="R2038" s="293"/>
      <c r="S2038" s="293"/>
      <c r="T2038" s="293"/>
      <c r="U2038" s="293"/>
      <c r="V2038" s="293"/>
      <c r="W2038" s="294"/>
      <c r="X2038" s="88"/>
    </row>
    <row r="2039" spans="1:24" ht="16.5" customHeight="1">
      <c r="A2039" s="79"/>
      <c r="B2039" s="79" t="s">
        <v>102</v>
      </c>
      <c r="C2039" s="217" t="s">
        <v>38</v>
      </c>
      <c r="D2039" s="110">
        <f t="shared" si="2626"/>
        <v>9000</v>
      </c>
      <c r="E2039" s="64">
        <v>9000</v>
      </c>
      <c r="F2039" s="110">
        <f t="shared" ref="F2039:F2043" si="2639">$G1925</f>
        <v>9000</v>
      </c>
      <c r="G2039" s="64">
        <v>9000</v>
      </c>
      <c r="H2039" s="110">
        <f t="shared" ref="H2039:H2043" si="2640">$I1925</f>
        <v>9000</v>
      </c>
      <c r="I2039" s="64">
        <v>9000</v>
      </c>
      <c r="J2039" s="110">
        <f t="shared" ref="J2039:J2043" si="2641">$K1925</f>
        <v>9000</v>
      </c>
      <c r="K2039" s="64">
        <v>9000</v>
      </c>
      <c r="L2039" s="110">
        <f t="shared" ref="L2039:L2043" si="2642">$M1925</f>
        <v>9000</v>
      </c>
      <c r="M2039" s="64">
        <v>9000</v>
      </c>
      <c r="N2039" s="110">
        <f t="shared" ref="N2039:N2043" si="2643">$O1925</f>
        <v>9000</v>
      </c>
      <c r="O2039" s="64">
        <v>9000</v>
      </c>
      <c r="P2039" s="110">
        <f t="shared" ref="P2039:P2043" si="2644">$Q1925</f>
        <v>9000</v>
      </c>
      <c r="Q2039" s="64">
        <v>9000</v>
      </c>
      <c r="R2039" s="101">
        <f t="shared" ref="R2039:R2043" si="2645">SUM(D2039+F2039+H2039+J2039+L2039+N2039+P2039)/7</f>
        <v>9000</v>
      </c>
      <c r="S2039" s="66">
        <f t="shared" ref="S2039:S2043" si="2646">SUM(E2039+G2039+I2039+K2039+M2039+O2039+Q2039)/7</f>
        <v>9000</v>
      </c>
      <c r="T2039" s="67">
        <f>SUM(S2039-R2039)</f>
        <v>0</v>
      </c>
      <c r="U2039" s="68">
        <f>AVERAGE(S2039-R2039)/R2039</f>
        <v>0</v>
      </c>
      <c r="V2039" s="89">
        <f>MAX(E2039,G2039,I2039,K2039,M2039,O2039,Q2039)</f>
        <v>9000</v>
      </c>
      <c r="W2039" s="90">
        <f>MIN(E2039,G2039,I2039,K2039,M2039,O2039,Q2039)</f>
        <v>9000</v>
      </c>
      <c r="X2039" s="114"/>
    </row>
    <row r="2040" spans="1:24" ht="16.5" customHeight="1">
      <c r="A2040" s="79"/>
      <c r="B2040" s="91" t="s">
        <v>103</v>
      </c>
      <c r="C2040" s="242" t="s">
        <v>38</v>
      </c>
      <c r="D2040" s="110">
        <f t="shared" si="2626"/>
        <v>12000</v>
      </c>
      <c r="E2040" s="64">
        <v>12000</v>
      </c>
      <c r="F2040" s="110">
        <f t="shared" si="2639"/>
        <v>12000</v>
      </c>
      <c r="G2040" s="64">
        <v>12000</v>
      </c>
      <c r="H2040" s="110">
        <f t="shared" si="2640"/>
        <v>12000</v>
      </c>
      <c r="I2040" s="64">
        <v>12000</v>
      </c>
      <c r="J2040" s="110">
        <f t="shared" si="2641"/>
        <v>12000</v>
      </c>
      <c r="K2040" s="64">
        <v>12000</v>
      </c>
      <c r="L2040" s="110">
        <f t="shared" si="2642"/>
        <v>12000</v>
      </c>
      <c r="M2040" s="64">
        <v>12000</v>
      </c>
      <c r="N2040" s="110">
        <f t="shared" si="2643"/>
        <v>12000</v>
      </c>
      <c r="O2040" s="64">
        <v>12000</v>
      </c>
      <c r="P2040" s="110">
        <f t="shared" si="2644"/>
        <v>12000</v>
      </c>
      <c r="Q2040" s="64">
        <v>12000</v>
      </c>
      <c r="R2040" s="101">
        <f t="shared" si="2645"/>
        <v>12000</v>
      </c>
      <c r="S2040" s="66">
        <f t="shared" si="2646"/>
        <v>12000</v>
      </c>
      <c r="T2040" s="71">
        <f>SUM(S2040-R2040)</f>
        <v>0</v>
      </c>
      <c r="U2040" s="72">
        <f>AVERAGE(S2040-R2040)/R2040</f>
        <v>0</v>
      </c>
      <c r="V2040" s="73">
        <f>MAX(E2040,G2040,I2040,K2040,M2040,O2040,Q2040)</f>
        <v>12000</v>
      </c>
      <c r="W2040" s="73">
        <f>MIN(E2040,G2040,I2040,K2040,M2040,O2040,Q2040)</f>
        <v>12000</v>
      </c>
      <c r="X2040" s="79"/>
    </row>
    <row r="2041" spans="1:24" ht="16.5" customHeight="1">
      <c r="A2041" s="121"/>
      <c r="B2041" s="77" t="s">
        <v>104</v>
      </c>
      <c r="C2041" s="100" t="s">
        <v>38</v>
      </c>
      <c r="D2041" s="110">
        <f t="shared" si="2626"/>
        <v>6000</v>
      </c>
      <c r="E2041" s="64">
        <v>6000</v>
      </c>
      <c r="F2041" s="110">
        <f t="shared" si="2639"/>
        <v>6000</v>
      </c>
      <c r="G2041" s="64">
        <v>6000</v>
      </c>
      <c r="H2041" s="110">
        <f t="shared" si="2640"/>
        <v>6000</v>
      </c>
      <c r="I2041" s="64">
        <v>6000</v>
      </c>
      <c r="J2041" s="110">
        <f t="shared" si="2641"/>
        <v>6000</v>
      </c>
      <c r="K2041" s="64">
        <v>6000</v>
      </c>
      <c r="L2041" s="110">
        <f t="shared" si="2642"/>
        <v>6000</v>
      </c>
      <c r="M2041" s="64">
        <v>6000</v>
      </c>
      <c r="N2041" s="110">
        <f t="shared" si="2643"/>
        <v>6000</v>
      </c>
      <c r="O2041" s="64">
        <v>6000</v>
      </c>
      <c r="P2041" s="110">
        <f t="shared" si="2644"/>
        <v>6000</v>
      </c>
      <c r="Q2041" s="64">
        <v>6000</v>
      </c>
      <c r="R2041" s="101">
        <f t="shared" si="2645"/>
        <v>6000</v>
      </c>
      <c r="S2041" s="66">
        <f t="shared" si="2646"/>
        <v>6000</v>
      </c>
      <c r="T2041" s="92">
        <f>SUM(S2041-R2041)</f>
        <v>0</v>
      </c>
      <c r="U2041" s="93">
        <f>AVERAGE(S2041-R2041)/R2041</f>
        <v>0</v>
      </c>
      <c r="V2041" s="69">
        <f>MAX(E2041,G2041,I2041,K2041,M2041,O2041,Q2041)</f>
        <v>6000</v>
      </c>
      <c r="W2041" s="70">
        <f>MIN(E2041,G2041,I2041,K2041,M2041,O2041,Q2041)</f>
        <v>6000</v>
      </c>
      <c r="X2041" s="95"/>
    </row>
    <row r="2042" spans="1:24" ht="16.5" customHeight="1">
      <c r="A2042" s="79"/>
      <c r="B2042" s="91" t="s">
        <v>105</v>
      </c>
      <c r="C2042" s="242" t="s">
        <v>38</v>
      </c>
      <c r="D2042" s="110">
        <f t="shared" si="2626"/>
        <v>5000</v>
      </c>
      <c r="E2042" s="64">
        <v>5000</v>
      </c>
      <c r="F2042" s="110">
        <f t="shared" si="2639"/>
        <v>5000</v>
      </c>
      <c r="G2042" s="64">
        <v>5000</v>
      </c>
      <c r="H2042" s="110">
        <f t="shared" si="2640"/>
        <v>5000</v>
      </c>
      <c r="I2042" s="64">
        <v>5000</v>
      </c>
      <c r="J2042" s="110">
        <f t="shared" si="2641"/>
        <v>5000</v>
      </c>
      <c r="K2042" s="64">
        <v>5000</v>
      </c>
      <c r="L2042" s="110">
        <f t="shared" si="2642"/>
        <v>5000</v>
      </c>
      <c r="M2042" s="64">
        <v>5000</v>
      </c>
      <c r="N2042" s="110">
        <f t="shared" si="2643"/>
        <v>5000</v>
      </c>
      <c r="O2042" s="64">
        <v>5000</v>
      </c>
      <c r="P2042" s="110">
        <f t="shared" si="2644"/>
        <v>5000</v>
      </c>
      <c r="Q2042" s="64">
        <v>5000</v>
      </c>
      <c r="R2042" s="101">
        <f t="shared" si="2645"/>
        <v>5000</v>
      </c>
      <c r="S2042" s="66">
        <f t="shared" si="2646"/>
        <v>5000</v>
      </c>
      <c r="T2042" s="71">
        <f>SUM(S2042-R2042)</f>
        <v>0</v>
      </c>
      <c r="U2042" s="72">
        <f>AVERAGE(S2042-R2042)/R2042</f>
        <v>0</v>
      </c>
      <c r="V2042" s="73">
        <f>MAX(E2042,G2042,I2042,K2042,M2042,O2042,Q2042)</f>
        <v>5000</v>
      </c>
      <c r="W2042" s="73">
        <f>MIN(E2042,G2042,I2042,K2042,M2042,O2042,Q2042)</f>
        <v>5000</v>
      </c>
      <c r="X2042" s="79"/>
    </row>
    <row r="2043" spans="1:24" ht="16.5" customHeight="1">
      <c r="A2043" s="79"/>
      <c r="B2043" s="91" t="s">
        <v>106</v>
      </c>
      <c r="C2043" s="242" t="s">
        <v>38</v>
      </c>
      <c r="D2043" s="110">
        <f t="shared" si="2626"/>
        <v>5000</v>
      </c>
      <c r="E2043" s="64">
        <v>5000</v>
      </c>
      <c r="F2043" s="110">
        <f t="shared" si="2639"/>
        <v>5000</v>
      </c>
      <c r="G2043" s="64">
        <v>5000</v>
      </c>
      <c r="H2043" s="110">
        <f t="shared" si="2640"/>
        <v>5000</v>
      </c>
      <c r="I2043" s="64">
        <v>5000</v>
      </c>
      <c r="J2043" s="110">
        <f t="shared" si="2641"/>
        <v>5000</v>
      </c>
      <c r="K2043" s="64">
        <v>5000</v>
      </c>
      <c r="L2043" s="110">
        <f t="shared" si="2642"/>
        <v>5000</v>
      </c>
      <c r="M2043" s="64">
        <v>5000</v>
      </c>
      <c r="N2043" s="110">
        <f t="shared" si="2643"/>
        <v>5000</v>
      </c>
      <c r="O2043" s="64">
        <v>5000</v>
      </c>
      <c r="P2043" s="110">
        <f t="shared" si="2644"/>
        <v>5000</v>
      </c>
      <c r="Q2043" s="64">
        <v>5000</v>
      </c>
      <c r="R2043" s="101">
        <f t="shared" si="2645"/>
        <v>5000</v>
      </c>
      <c r="S2043" s="66">
        <f t="shared" si="2646"/>
        <v>5000</v>
      </c>
      <c r="T2043" s="71">
        <f>SUM(S2043-R2043)</f>
        <v>0</v>
      </c>
      <c r="U2043" s="72">
        <f>AVERAGE(S2043-R2043)/R2043</f>
        <v>0</v>
      </c>
      <c r="V2043" s="73">
        <f>MAX(E2043,G2043,I2043,K2043,M2043,O2043,Q2043)</f>
        <v>5000</v>
      </c>
      <c r="W2043" s="74">
        <f>MIN(E2043,G2043,I2043,K2043,M2043,O2043,Q2043)</f>
        <v>5000</v>
      </c>
      <c r="X2043" s="79"/>
    </row>
    <row r="2044" spans="1:24" ht="16.5" customHeight="1">
      <c r="A2044" s="79">
        <v>3</v>
      </c>
      <c r="B2044" s="81" t="s">
        <v>107</v>
      </c>
      <c r="C2044" s="82"/>
      <c r="D2044" s="292"/>
      <c r="E2044" s="293"/>
      <c r="F2044" s="293"/>
      <c r="G2044" s="293"/>
      <c r="H2044" s="293"/>
      <c r="I2044" s="293"/>
      <c r="J2044" s="293"/>
      <c r="K2044" s="293"/>
      <c r="L2044" s="293"/>
      <c r="M2044" s="293"/>
      <c r="N2044" s="293"/>
      <c r="O2044" s="293"/>
      <c r="P2044" s="293"/>
      <c r="Q2044" s="293"/>
      <c r="R2044" s="293"/>
      <c r="S2044" s="293"/>
      <c r="T2044" s="293"/>
      <c r="U2044" s="293"/>
      <c r="V2044" s="293"/>
      <c r="W2044" s="294"/>
      <c r="X2044" s="79"/>
    </row>
    <row r="2045" spans="1:24" ht="16.5" customHeight="1">
      <c r="A2045" s="79"/>
      <c r="B2045" s="79" t="s">
        <v>108</v>
      </c>
      <c r="C2045" s="82"/>
      <c r="D2045" s="292"/>
      <c r="E2045" s="293"/>
      <c r="F2045" s="293"/>
      <c r="G2045" s="293"/>
      <c r="H2045" s="293"/>
      <c r="I2045" s="293"/>
      <c r="J2045" s="293"/>
      <c r="K2045" s="293"/>
      <c r="L2045" s="293"/>
      <c r="M2045" s="293"/>
      <c r="N2045" s="293"/>
      <c r="O2045" s="293"/>
      <c r="P2045" s="293"/>
      <c r="Q2045" s="293"/>
      <c r="R2045" s="293"/>
      <c r="S2045" s="293"/>
      <c r="T2045" s="293"/>
      <c r="U2045" s="293"/>
      <c r="V2045" s="293"/>
      <c r="W2045" s="294"/>
      <c r="X2045" s="95"/>
    </row>
    <row r="2046" spans="1:24" ht="16.5" customHeight="1">
      <c r="A2046" s="79"/>
      <c r="B2046" s="91" t="s">
        <v>109</v>
      </c>
      <c r="C2046" s="242" t="s">
        <v>110</v>
      </c>
      <c r="D2046" s="110">
        <f t="shared" ref="D2046:D2047" si="2647">$E1932</f>
        <v>46000</v>
      </c>
      <c r="E2046" s="64">
        <v>46000</v>
      </c>
      <c r="F2046" s="110">
        <f t="shared" ref="F2046:F2047" si="2648">$G1932</f>
        <v>46000</v>
      </c>
      <c r="G2046" s="64">
        <v>46000</v>
      </c>
      <c r="H2046" s="110">
        <f t="shared" ref="H2046:H2047" si="2649">$I1932</f>
        <v>47500</v>
      </c>
      <c r="I2046" s="64">
        <v>47500</v>
      </c>
      <c r="J2046" s="110">
        <f t="shared" ref="J2046:J2047" si="2650">$K1932</f>
        <v>46000</v>
      </c>
      <c r="K2046" s="64">
        <v>46000</v>
      </c>
      <c r="L2046" s="110">
        <f t="shared" ref="L2046:L2047" si="2651">$M1932</f>
        <v>47500</v>
      </c>
      <c r="M2046" s="64">
        <v>47500</v>
      </c>
      <c r="N2046" s="110">
        <f t="shared" ref="N2046:N2047" si="2652">$O1932</f>
        <v>46000</v>
      </c>
      <c r="O2046" s="64">
        <v>46000</v>
      </c>
      <c r="P2046" s="110">
        <f t="shared" ref="P2046:P2047" si="2653">$Q1932</f>
        <v>47500</v>
      </c>
      <c r="Q2046" s="64">
        <v>47500</v>
      </c>
      <c r="R2046" s="101">
        <f t="shared" ref="R2046:R2047" si="2654">SUM(D2046+F2046+H2046+J2046+L2046+N2046+P2046)/7</f>
        <v>46642.857142857145</v>
      </c>
      <c r="S2046" s="66">
        <f t="shared" ref="S2046:S2047" si="2655">SUM(E2046+G2046+I2046+K2046+M2046+O2046+Q2046)/7</f>
        <v>46642.857142857145</v>
      </c>
      <c r="T2046" s="71">
        <f>SUM(S2046-R2046)</f>
        <v>0</v>
      </c>
      <c r="U2046" s="72">
        <f>AVERAGE(S2046-R2046)/R2046</f>
        <v>0</v>
      </c>
      <c r="V2046" s="73">
        <f>MAX(E2046,G2046,I2046,K2046,M2046,O2046,Q2046)</f>
        <v>47500</v>
      </c>
      <c r="W2046" s="73">
        <f>MIN(E2046,G2046,I2046,K2046,M2046,O2046,Q2046)</f>
        <v>46000</v>
      </c>
      <c r="X2046" s="79"/>
    </row>
    <row r="2047" spans="1:24" ht="16.5" customHeight="1">
      <c r="A2047" s="79"/>
      <c r="B2047" s="91" t="s">
        <v>111</v>
      </c>
      <c r="C2047" s="242" t="s">
        <v>110</v>
      </c>
      <c r="D2047" s="110">
        <f t="shared" si="2647"/>
        <v>75000</v>
      </c>
      <c r="E2047" s="64">
        <v>75000</v>
      </c>
      <c r="F2047" s="110">
        <f t="shared" si="2648"/>
        <v>75000</v>
      </c>
      <c r="G2047" s="64">
        <v>75000</v>
      </c>
      <c r="H2047" s="110">
        <f t="shared" si="2649"/>
        <v>75000</v>
      </c>
      <c r="I2047" s="64">
        <v>75000</v>
      </c>
      <c r="J2047" s="110">
        <f t="shared" si="2650"/>
        <v>75000</v>
      </c>
      <c r="K2047" s="64">
        <v>75000</v>
      </c>
      <c r="L2047" s="110">
        <f t="shared" si="2651"/>
        <v>75000</v>
      </c>
      <c r="M2047" s="64">
        <v>75000</v>
      </c>
      <c r="N2047" s="110">
        <f t="shared" si="2652"/>
        <v>75000</v>
      </c>
      <c r="O2047" s="64">
        <v>75000</v>
      </c>
      <c r="P2047" s="110">
        <f t="shared" si="2653"/>
        <v>75000</v>
      </c>
      <c r="Q2047" s="64">
        <v>75000</v>
      </c>
      <c r="R2047" s="101">
        <f t="shared" si="2654"/>
        <v>75000</v>
      </c>
      <c r="S2047" s="66">
        <f t="shared" si="2655"/>
        <v>75000</v>
      </c>
      <c r="T2047" s="71">
        <f>SUM(S2047-R2047)</f>
        <v>0</v>
      </c>
      <c r="U2047" s="72">
        <f>AVERAGE(S2047-R2047)/R2047</f>
        <v>0</v>
      </c>
      <c r="V2047" s="73">
        <f>MAX(E2047,G2047,I2047,K2047,M2047,O2047,Q2047)</f>
        <v>75000</v>
      </c>
      <c r="W2047" s="73">
        <f>MIN(E2047,G2047,I2047,K2047,M2047,O2047,Q2047)</f>
        <v>75000</v>
      </c>
      <c r="X2047" s="79"/>
    </row>
    <row r="2048" spans="1:24" ht="16.5" customHeight="1">
      <c r="A2048" s="79"/>
      <c r="B2048" s="79" t="s">
        <v>112</v>
      </c>
      <c r="C2048" s="82"/>
      <c r="D2048" s="292"/>
      <c r="E2048" s="293"/>
      <c r="F2048" s="293"/>
      <c r="G2048" s="293"/>
      <c r="H2048" s="293"/>
      <c r="I2048" s="293"/>
      <c r="J2048" s="293"/>
      <c r="K2048" s="293"/>
      <c r="L2048" s="293"/>
      <c r="M2048" s="293"/>
      <c r="N2048" s="293"/>
      <c r="O2048" s="293"/>
      <c r="P2048" s="293"/>
      <c r="Q2048" s="293"/>
      <c r="R2048" s="293"/>
      <c r="S2048" s="293"/>
      <c r="T2048" s="293"/>
      <c r="U2048" s="293"/>
      <c r="V2048" s="293"/>
      <c r="W2048" s="294"/>
      <c r="X2048" s="79"/>
    </row>
    <row r="2049" spans="1:24" ht="16.5" customHeight="1">
      <c r="A2049" s="79"/>
      <c r="B2049" s="91" t="s">
        <v>109</v>
      </c>
      <c r="C2049" s="242" t="s">
        <v>110</v>
      </c>
      <c r="D2049" s="110">
        <f t="shared" ref="D2049:D2050" si="2656">$E1935</f>
        <v>28000</v>
      </c>
      <c r="E2049" s="64">
        <v>28000</v>
      </c>
      <c r="F2049" s="110">
        <f t="shared" ref="F2049:F2050" si="2657">$G1935</f>
        <v>30000</v>
      </c>
      <c r="G2049" s="64">
        <v>30000</v>
      </c>
      <c r="H2049" s="110">
        <f t="shared" ref="H2049:H2050" si="2658">$I1935</f>
        <v>37500</v>
      </c>
      <c r="I2049" s="64">
        <v>37500</v>
      </c>
      <c r="J2049" s="110">
        <f t="shared" ref="J2049:J2050" si="2659">$K1935</f>
        <v>30000</v>
      </c>
      <c r="K2049" s="64">
        <v>30000</v>
      </c>
      <c r="L2049" s="110">
        <f t="shared" ref="L2049:L2050" si="2660">$M1935</f>
        <v>37500</v>
      </c>
      <c r="M2049" s="64">
        <v>37500</v>
      </c>
      <c r="N2049" s="110">
        <f t="shared" ref="N2049:N2050" si="2661">$O1935</f>
        <v>30000</v>
      </c>
      <c r="O2049" s="64">
        <v>30000</v>
      </c>
      <c r="P2049" s="110">
        <f t="shared" ref="P2049:P2050" si="2662">$Q1935</f>
        <v>37500</v>
      </c>
      <c r="Q2049" s="64">
        <v>37500</v>
      </c>
      <c r="R2049" s="101">
        <f t="shared" ref="R2049:R2050" si="2663">SUM(D2049+F2049+H2049+J2049+L2049+N2049+P2049)/7</f>
        <v>32928.571428571428</v>
      </c>
      <c r="S2049" s="66">
        <f t="shared" ref="S2049:S2050" si="2664">SUM(E2049+G2049+I2049+K2049+M2049+O2049+Q2049)/7</f>
        <v>32928.571428571428</v>
      </c>
      <c r="T2049" s="71">
        <f>SUM(S2049-R2049)</f>
        <v>0</v>
      </c>
      <c r="U2049" s="72">
        <f>AVERAGE(S2049-R2049)/R2049</f>
        <v>0</v>
      </c>
      <c r="V2049" s="73">
        <f>MAX(E2049,G2049,I2049,K2049,M2049,O2049,Q2049)</f>
        <v>37500</v>
      </c>
      <c r="W2049" s="73">
        <f>MIN(E2049,G2049,I2049,K2049,M2049,O2049,Q2049)</f>
        <v>28000</v>
      </c>
      <c r="X2049" s="79"/>
    </row>
    <row r="2050" spans="1:24" ht="16.5" customHeight="1">
      <c r="A2050" s="79"/>
      <c r="B2050" s="91" t="s">
        <v>111</v>
      </c>
      <c r="C2050" s="242" t="s">
        <v>110</v>
      </c>
      <c r="D2050" s="110">
        <f t="shared" si="2656"/>
        <v>38000</v>
      </c>
      <c r="E2050" s="64">
        <v>38000</v>
      </c>
      <c r="F2050" s="110">
        <f t="shared" si="2657"/>
        <v>38000</v>
      </c>
      <c r="G2050" s="64">
        <v>38000</v>
      </c>
      <c r="H2050" s="110">
        <f t="shared" si="2658"/>
        <v>55000</v>
      </c>
      <c r="I2050" s="64">
        <v>55000</v>
      </c>
      <c r="J2050" s="110">
        <f t="shared" si="2659"/>
        <v>38000</v>
      </c>
      <c r="K2050" s="64">
        <v>38000</v>
      </c>
      <c r="L2050" s="110">
        <f t="shared" si="2660"/>
        <v>55000</v>
      </c>
      <c r="M2050" s="64">
        <v>55000</v>
      </c>
      <c r="N2050" s="110">
        <f t="shared" si="2661"/>
        <v>38000</v>
      </c>
      <c r="O2050" s="64">
        <v>38000</v>
      </c>
      <c r="P2050" s="110">
        <f t="shared" si="2662"/>
        <v>55000</v>
      </c>
      <c r="Q2050" s="64">
        <v>55000</v>
      </c>
      <c r="R2050" s="101">
        <f t="shared" si="2663"/>
        <v>45285.714285714283</v>
      </c>
      <c r="S2050" s="66">
        <f t="shared" si="2664"/>
        <v>45285.714285714283</v>
      </c>
      <c r="T2050" s="71">
        <f>SUM(S2050-R2050)</f>
        <v>0</v>
      </c>
      <c r="U2050" s="72">
        <f>AVERAGE(S2050-R2050)/R2050</f>
        <v>0</v>
      </c>
      <c r="V2050" s="73">
        <f>MAX(E2050,G2050,I2050,K2050,M2050,O2050,Q2050)</f>
        <v>55000</v>
      </c>
      <c r="W2050" s="73">
        <f>MIN(E2050,G2050,I2050,K2050,M2050,O2050,Q2050)</f>
        <v>38000</v>
      </c>
      <c r="X2050" s="80"/>
    </row>
    <row r="2051" spans="1:24" ht="16.5" customHeight="1">
      <c r="A2051" s="79">
        <v>4</v>
      </c>
      <c r="B2051" s="81" t="s">
        <v>113</v>
      </c>
      <c r="C2051" s="82"/>
      <c r="D2051" s="83"/>
      <c r="E2051" s="83"/>
      <c r="F2051" s="83"/>
      <c r="G2051" s="83"/>
      <c r="H2051" s="83"/>
      <c r="I2051" s="83"/>
      <c r="J2051" s="83"/>
      <c r="K2051" s="83"/>
      <c r="L2051" s="83"/>
      <c r="M2051" s="83"/>
      <c r="N2051" s="83"/>
      <c r="O2051" s="83"/>
      <c r="P2051" s="83"/>
      <c r="Q2051" s="83"/>
      <c r="R2051" s="83"/>
      <c r="S2051" s="83"/>
      <c r="T2051" s="71"/>
      <c r="U2051" s="72"/>
      <c r="V2051" s="73"/>
      <c r="W2051" s="73"/>
      <c r="X2051" s="88"/>
    </row>
    <row r="2052" spans="1:24" ht="16.5" customHeight="1">
      <c r="A2052" s="79"/>
      <c r="B2052" s="79" t="s">
        <v>114</v>
      </c>
      <c r="C2052" s="217" t="s">
        <v>115</v>
      </c>
      <c r="D2052" s="110">
        <f t="shared" ref="D2052:D2055" si="2665">$E1938</f>
        <v>22000</v>
      </c>
      <c r="E2052" s="64">
        <v>22000</v>
      </c>
      <c r="F2052" s="110">
        <f t="shared" ref="F2052:F2055" si="2666">$G1938</f>
        <v>20000</v>
      </c>
      <c r="G2052" s="64">
        <v>20000</v>
      </c>
      <c r="H2052" s="110">
        <f t="shared" ref="H2052:H2055" si="2667">$I1938</f>
        <v>21000</v>
      </c>
      <c r="I2052" s="64">
        <v>21000</v>
      </c>
      <c r="J2052" s="110">
        <f t="shared" ref="J2052:J2055" si="2668">$K1938</f>
        <v>20000</v>
      </c>
      <c r="K2052" s="64">
        <v>20000</v>
      </c>
      <c r="L2052" s="110">
        <f t="shared" ref="L2052:L2055" si="2669">$M1938</f>
        <v>21000</v>
      </c>
      <c r="M2052" s="64">
        <v>21000</v>
      </c>
      <c r="N2052" s="110">
        <f t="shared" ref="N2052:N2055" si="2670">$O1938</f>
        <v>20000</v>
      </c>
      <c r="O2052" s="64">
        <v>20000</v>
      </c>
      <c r="P2052" s="110">
        <f t="shared" ref="P2052:P2055" si="2671">$Q1938</f>
        <v>21000</v>
      </c>
      <c r="Q2052" s="64">
        <v>21000</v>
      </c>
      <c r="R2052" s="101">
        <f t="shared" ref="R2052:R2055" si="2672">SUM(D2052+F2052+H2052+J2052+L2052+N2052+P2052)/7</f>
        <v>20714.285714285714</v>
      </c>
      <c r="S2052" s="66">
        <f t="shared" ref="S2052:S2055" si="2673">SUM(E2052+G2052+I2052+K2052+M2052+O2052+Q2052)/7</f>
        <v>20714.285714285714</v>
      </c>
      <c r="T2052" s="71">
        <f>SUM(S2052-R2052)</f>
        <v>0</v>
      </c>
      <c r="U2052" s="72">
        <f>AVERAGE(S2052-R2052)/R2052</f>
        <v>0</v>
      </c>
      <c r="V2052" s="73">
        <f>MAX(E2052,G2052,I2052,K2052,M2052,O2052,Q2052)</f>
        <v>22000</v>
      </c>
      <c r="W2052" s="73">
        <f>MIN(E2052,G2052,I2052,K2052,M2052,O2052,Q2052)</f>
        <v>20000</v>
      </c>
      <c r="X2052" s="95"/>
    </row>
    <row r="2053" spans="1:24" ht="16.5" customHeight="1">
      <c r="A2053" s="79"/>
      <c r="B2053" s="91" t="s">
        <v>116</v>
      </c>
      <c r="C2053" s="217" t="s">
        <v>115</v>
      </c>
      <c r="D2053" s="110">
        <f t="shared" si="2665"/>
        <v>36000</v>
      </c>
      <c r="E2053" s="64">
        <v>36000</v>
      </c>
      <c r="F2053" s="110">
        <f t="shared" si="2666"/>
        <v>31000</v>
      </c>
      <c r="G2053" s="64">
        <v>31000</v>
      </c>
      <c r="H2053" s="110">
        <f t="shared" si="2667"/>
        <v>36500</v>
      </c>
      <c r="I2053" s="64">
        <v>36500</v>
      </c>
      <c r="J2053" s="110">
        <f t="shared" si="2668"/>
        <v>31000</v>
      </c>
      <c r="K2053" s="64">
        <v>31000</v>
      </c>
      <c r="L2053" s="110">
        <f t="shared" si="2669"/>
        <v>36500</v>
      </c>
      <c r="M2053" s="64">
        <v>36500</v>
      </c>
      <c r="N2053" s="110">
        <f t="shared" si="2670"/>
        <v>31000</v>
      </c>
      <c r="O2053" s="64">
        <v>31000</v>
      </c>
      <c r="P2053" s="110">
        <f t="shared" si="2671"/>
        <v>36500</v>
      </c>
      <c r="Q2053" s="64">
        <v>36500</v>
      </c>
      <c r="R2053" s="101">
        <f t="shared" si="2672"/>
        <v>34071.428571428572</v>
      </c>
      <c r="S2053" s="66">
        <f t="shared" si="2673"/>
        <v>34071.428571428572</v>
      </c>
      <c r="T2053" s="71">
        <f>SUM(S2053-R2053)</f>
        <v>0</v>
      </c>
      <c r="U2053" s="72">
        <f>AVERAGE(S2053-R2053)/R2053</f>
        <v>0</v>
      </c>
      <c r="V2053" s="73">
        <f>MAX(E2053,G2053,I2053,K2053,M2053,O2053,Q2053)</f>
        <v>36500</v>
      </c>
      <c r="W2053" s="73">
        <f>MIN(E2053,G2053,I2053,K2053,M2053,O2053,Q2053)</f>
        <v>31000</v>
      </c>
      <c r="X2053" s="79"/>
    </row>
    <row r="2054" spans="1:24" ht="16.5" customHeight="1">
      <c r="A2054" s="79"/>
      <c r="B2054" s="79" t="s">
        <v>117</v>
      </c>
      <c r="C2054" s="217" t="s">
        <v>115</v>
      </c>
      <c r="D2054" s="110">
        <f t="shared" si="2665"/>
        <v>55000</v>
      </c>
      <c r="E2054" s="64">
        <v>55000</v>
      </c>
      <c r="F2054" s="110">
        <f t="shared" si="2666"/>
        <v>50000</v>
      </c>
      <c r="G2054" s="64">
        <v>50000</v>
      </c>
      <c r="H2054" s="110">
        <f t="shared" si="2667"/>
        <v>56500</v>
      </c>
      <c r="I2054" s="64">
        <v>56500</v>
      </c>
      <c r="J2054" s="110">
        <f t="shared" si="2668"/>
        <v>50000</v>
      </c>
      <c r="K2054" s="64">
        <v>50000</v>
      </c>
      <c r="L2054" s="110">
        <f t="shared" si="2669"/>
        <v>56500</v>
      </c>
      <c r="M2054" s="64">
        <v>56500</v>
      </c>
      <c r="N2054" s="110">
        <f t="shared" si="2670"/>
        <v>50000</v>
      </c>
      <c r="O2054" s="64">
        <v>50000</v>
      </c>
      <c r="P2054" s="110">
        <f t="shared" si="2671"/>
        <v>56500</v>
      </c>
      <c r="Q2054" s="64">
        <v>56500</v>
      </c>
      <c r="R2054" s="101">
        <f t="shared" si="2672"/>
        <v>53500</v>
      </c>
      <c r="S2054" s="66">
        <f t="shared" si="2673"/>
        <v>53500</v>
      </c>
      <c r="T2054" s="71">
        <f>SUM(S2054-R2054)</f>
        <v>0</v>
      </c>
      <c r="U2054" s="72">
        <f>AVERAGE(S2054-R2054)/R2054</f>
        <v>0</v>
      </c>
      <c r="V2054" s="73">
        <f>MAX(E2054,G2054,I2054,K2054,M2054,O2054,Q2054)</f>
        <v>56500</v>
      </c>
      <c r="W2054" s="73">
        <f>MIN(E2054,G2054,I2054,K2054,M2054,O2054,Q2054)</f>
        <v>50000</v>
      </c>
      <c r="X2054" s="79"/>
    </row>
    <row r="2055" spans="1:24" ht="16.5" customHeight="1">
      <c r="A2055" s="79"/>
      <c r="B2055" s="79" t="s">
        <v>118</v>
      </c>
      <c r="C2055" s="237" t="s">
        <v>115</v>
      </c>
      <c r="D2055" s="110">
        <f t="shared" si="2665"/>
        <v>87000</v>
      </c>
      <c r="E2055" s="64">
        <v>87000</v>
      </c>
      <c r="F2055" s="110">
        <f t="shared" si="2666"/>
        <v>66000</v>
      </c>
      <c r="G2055" s="64">
        <v>66000</v>
      </c>
      <c r="H2055" s="110">
        <f t="shared" si="2667"/>
        <v>81000</v>
      </c>
      <c r="I2055" s="64">
        <v>81000</v>
      </c>
      <c r="J2055" s="110">
        <f t="shared" si="2668"/>
        <v>66000</v>
      </c>
      <c r="K2055" s="64">
        <v>66000</v>
      </c>
      <c r="L2055" s="110">
        <f t="shared" si="2669"/>
        <v>81000</v>
      </c>
      <c r="M2055" s="64">
        <v>81000</v>
      </c>
      <c r="N2055" s="110">
        <f t="shared" si="2670"/>
        <v>66000</v>
      </c>
      <c r="O2055" s="64">
        <v>66000</v>
      </c>
      <c r="P2055" s="110">
        <f t="shared" si="2671"/>
        <v>81000</v>
      </c>
      <c r="Q2055" s="64">
        <v>81000</v>
      </c>
      <c r="R2055" s="101">
        <f t="shared" si="2672"/>
        <v>75428.571428571435</v>
      </c>
      <c r="S2055" s="66">
        <f t="shared" si="2673"/>
        <v>75428.571428571435</v>
      </c>
      <c r="T2055" s="71">
        <f>SUM(S2055-R2055)</f>
        <v>0</v>
      </c>
      <c r="U2055" s="72"/>
      <c r="V2055" s="73">
        <f>MAX(E2055,G2055,I2055,K2055,M2055,O2055,Q2055)</f>
        <v>87000</v>
      </c>
      <c r="W2055" s="73">
        <f>MIN(E2055,G2055,I2055,K2055,M2055,O2055,Q2055)</f>
        <v>66000</v>
      </c>
      <c r="X2055" s="80"/>
    </row>
    <row r="2056" spans="1:24" ht="16.5" customHeight="1">
      <c r="A2056" s="79">
        <v>5</v>
      </c>
      <c r="B2056" s="81" t="s">
        <v>119</v>
      </c>
      <c r="C2056" s="82"/>
      <c r="D2056" s="292"/>
      <c r="E2056" s="293"/>
      <c r="F2056" s="293"/>
      <c r="G2056" s="293"/>
      <c r="H2056" s="293"/>
      <c r="I2056" s="293"/>
      <c r="J2056" s="293"/>
      <c r="K2056" s="293"/>
      <c r="L2056" s="293"/>
      <c r="M2056" s="293"/>
      <c r="N2056" s="293"/>
      <c r="O2056" s="293"/>
      <c r="P2056" s="293"/>
      <c r="Q2056" s="293"/>
      <c r="R2056" s="293"/>
      <c r="S2056" s="293"/>
      <c r="T2056" s="293"/>
      <c r="U2056" s="293"/>
      <c r="V2056" s="293"/>
      <c r="W2056" s="294"/>
      <c r="X2056" s="88"/>
    </row>
    <row r="2057" spans="1:24" ht="16.5" customHeight="1">
      <c r="A2057" s="79"/>
      <c r="B2057" s="79" t="s">
        <v>120</v>
      </c>
      <c r="C2057" s="82"/>
      <c r="D2057" s="292"/>
      <c r="E2057" s="293"/>
      <c r="F2057" s="293"/>
      <c r="G2057" s="293"/>
      <c r="H2057" s="293"/>
      <c r="I2057" s="293"/>
      <c r="J2057" s="293"/>
      <c r="K2057" s="293"/>
      <c r="L2057" s="293"/>
      <c r="M2057" s="293"/>
      <c r="N2057" s="293"/>
      <c r="O2057" s="293"/>
      <c r="P2057" s="293"/>
      <c r="Q2057" s="293"/>
      <c r="R2057" s="293"/>
      <c r="S2057" s="293"/>
      <c r="T2057" s="293"/>
      <c r="U2057" s="293"/>
      <c r="V2057" s="293"/>
      <c r="W2057" s="294"/>
      <c r="X2057" s="95"/>
    </row>
    <row r="2058" spans="1:24" ht="16.5" customHeight="1">
      <c r="A2058" s="79"/>
      <c r="B2058" s="95" t="s">
        <v>121</v>
      </c>
      <c r="C2058" s="237" t="s">
        <v>115</v>
      </c>
      <c r="D2058" s="110">
        <f t="shared" ref="D2058:D2062" si="2674">$E1944</f>
        <v>25000</v>
      </c>
      <c r="E2058" s="64">
        <v>25000</v>
      </c>
      <c r="F2058" s="110">
        <f t="shared" ref="F2058:F2062" si="2675">$G1944</f>
        <v>27000</v>
      </c>
      <c r="G2058" s="64">
        <v>27000</v>
      </c>
      <c r="H2058" s="110">
        <f t="shared" ref="H2058:H2062" si="2676">$I1944</f>
        <v>34000</v>
      </c>
      <c r="I2058" s="64">
        <v>34000</v>
      </c>
      <c r="J2058" s="110">
        <f t="shared" ref="J2058:J2062" si="2677">$K1944</f>
        <v>27000</v>
      </c>
      <c r="K2058" s="64">
        <v>27000</v>
      </c>
      <c r="L2058" s="110">
        <f t="shared" ref="L2058:L2062" si="2678">$M1944</f>
        <v>34000</v>
      </c>
      <c r="M2058" s="64">
        <v>34000</v>
      </c>
      <c r="N2058" s="110">
        <f t="shared" ref="N2058:N2062" si="2679">$O1944</f>
        <v>27000</v>
      </c>
      <c r="O2058" s="64">
        <v>27000</v>
      </c>
      <c r="P2058" s="110">
        <f t="shared" ref="P2058:P2062" si="2680">$Q1944</f>
        <v>34000</v>
      </c>
      <c r="Q2058" s="64">
        <v>34000</v>
      </c>
      <c r="R2058" s="101">
        <f t="shared" ref="R2058:R2062" si="2681">SUM(D2058+F2058+H2058+J2058+L2058+N2058+P2058)/7</f>
        <v>29714.285714285714</v>
      </c>
      <c r="S2058" s="65">
        <f t="shared" ref="S2058:S2062" si="2682">SUM(E2058+G2058+I2058+K2058+M2058+O2058+Q2058)/7</f>
        <v>29714.285714285714</v>
      </c>
      <c r="T2058" s="71">
        <f>SUM(S2058-R2058)</f>
        <v>0</v>
      </c>
      <c r="U2058" s="72">
        <f>AVERAGE(S2058-R2058)/R2058</f>
        <v>0</v>
      </c>
      <c r="V2058" s="73">
        <f>MAX(E2058,G2058,I2058,K2058,M2058,O2058,Q2058)</f>
        <v>34000</v>
      </c>
      <c r="W2058" s="73">
        <f>MIN(E2058,G2058,I2058,K2058,M2058,O2058,Q2058)</f>
        <v>25000</v>
      </c>
      <c r="X2058" s="79"/>
    </row>
    <row r="2059" spans="1:24" ht="16.5" customHeight="1">
      <c r="A2059" s="79"/>
      <c r="B2059" s="95" t="s">
        <v>122</v>
      </c>
      <c r="C2059" s="237" t="s">
        <v>115</v>
      </c>
      <c r="D2059" s="110">
        <f t="shared" si="2674"/>
        <v>25000</v>
      </c>
      <c r="E2059" s="64">
        <v>25000</v>
      </c>
      <c r="F2059" s="110">
        <f t="shared" si="2675"/>
        <v>50000</v>
      </c>
      <c r="G2059" s="64">
        <v>50000</v>
      </c>
      <c r="H2059" s="110">
        <f t="shared" si="2676"/>
        <v>27500</v>
      </c>
      <c r="I2059" s="64">
        <v>27500</v>
      </c>
      <c r="J2059" s="110">
        <f t="shared" si="2677"/>
        <v>50000</v>
      </c>
      <c r="K2059" s="64">
        <v>50000</v>
      </c>
      <c r="L2059" s="110">
        <f t="shared" si="2678"/>
        <v>27500</v>
      </c>
      <c r="M2059" s="64">
        <v>27500</v>
      </c>
      <c r="N2059" s="110">
        <f t="shared" si="2679"/>
        <v>50000</v>
      </c>
      <c r="O2059" s="64">
        <v>50000</v>
      </c>
      <c r="P2059" s="110">
        <f t="shared" si="2680"/>
        <v>27500</v>
      </c>
      <c r="Q2059" s="64">
        <v>27500</v>
      </c>
      <c r="R2059" s="101">
        <f t="shared" si="2681"/>
        <v>36785.714285714283</v>
      </c>
      <c r="S2059" s="65">
        <f t="shared" si="2682"/>
        <v>36785.714285714283</v>
      </c>
      <c r="T2059" s="71">
        <f>SUM(S2059-R2059)</f>
        <v>0</v>
      </c>
      <c r="U2059" s="72">
        <f>AVERAGE(S2059-R2059)/R2059</f>
        <v>0</v>
      </c>
      <c r="V2059" s="73">
        <f>MAX(E2059,G2059,I2059,K2059,M2059,O2059,Q2059)</f>
        <v>50000</v>
      </c>
      <c r="W2059" s="73">
        <f>MIN(E2059,G2059,I2059,K2059,M2059,O2059,Q2059)</f>
        <v>25000</v>
      </c>
      <c r="X2059" s="79"/>
    </row>
    <row r="2060" spans="1:24" ht="16.5" customHeight="1">
      <c r="A2060" s="79"/>
      <c r="B2060" s="95" t="s">
        <v>123</v>
      </c>
      <c r="C2060" s="237" t="s">
        <v>115</v>
      </c>
      <c r="D2060" s="110">
        <f t="shared" si="2674"/>
        <v>70000</v>
      </c>
      <c r="E2060" s="64">
        <v>70000</v>
      </c>
      <c r="F2060" s="110">
        <f t="shared" si="2675"/>
        <v>65000</v>
      </c>
      <c r="G2060" s="64">
        <v>65000</v>
      </c>
      <c r="H2060" s="110">
        <f t="shared" si="2676"/>
        <v>65000</v>
      </c>
      <c r="I2060" s="64">
        <v>65000</v>
      </c>
      <c r="J2060" s="110">
        <f t="shared" si="2677"/>
        <v>65000</v>
      </c>
      <c r="K2060" s="64">
        <v>65000</v>
      </c>
      <c r="L2060" s="110">
        <f t="shared" si="2678"/>
        <v>65000</v>
      </c>
      <c r="M2060" s="64">
        <v>65000</v>
      </c>
      <c r="N2060" s="110">
        <f t="shared" si="2679"/>
        <v>65000</v>
      </c>
      <c r="O2060" s="64">
        <v>65000</v>
      </c>
      <c r="P2060" s="110">
        <f t="shared" si="2680"/>
        <v>65000</v>
      </c>
      <c r="Q2060" s="64">
        <v>65000</v>
      </c>
      <c r="R2060" s="101">
        <f t="shared" si="2681"/>
        <v>65714.28571428571</v>
      </c>
      <c r="S2060" s="65">
        <f t="shared" si="2682"/>
        <v>65714.28571428571</v>
      </c>
      <c r="T2060" s="71">
        <f>SUM(S2060-R2060)</f>
        <v>0</v>
      </c>
      <c r="U2060" s="72">
        <f>AVERAGE(S2060-R2060)/R2060</f>
        <v>0</v>
      </c>
      <c r="V2060" s="73">
        <f>MAX(E2060,G2060,I2060,K2060,M2060,O2060,Q2060)</f>
        <v>70000</v>
      </c>
      <c r="W2060" s="73">
        <f>MIN(E2060,G2060,I2060,K2060,M2060,O2060,Q2060)</f>
        <v>65000</v>
      </c>
      <c r="X2060" s="79"/>
    </row>
    <row r="2061" spans="1:24" ht="16.5" customHeight="1">
      <c r="A2061" s="79"/>
      <c r="B2061" s="95" t="s">
        <v>124</v>
      </c>
      <c r="C2061" s="237" t="s">
        <v>115</v>
      </c>
      <c r="D2061" s="110">
        <f t="shared" si="2674"/>
        <v>150000</v>
      </c>
      <c r="E2061" s="64">
        <v>150000</v>
      </c>
      <c r="F2061" s="110">
        <f t="shared" si="2675"/>
        <v>150000</v>
      </c>
      <c r="G2061" s="64">
        <v>150000</v>
      </c>
      <c r="H2061" s="110">
        <f t="shared" si="2676"/>
        <v>150000</v>
      </c>
      <c r="I2061" s="64">
        <v>150000</v>
      </c>
      <c r="J2061" s="110">
        <f t="shared" si="2677"/>
        <v>150000</v>
      </c>
      <c r="K2061" s="64">
        <v>150000</v>
      </c>
      <c r="L2061" s="110">
        <f t="shared" si="2678"/>
        <v>150000</v>
      </c>
      <c r="M2061" s="64">
        <v>150000</v>
      </c>
      <c r="N2061" s="110">
        <f t="shared" si="2679"/>
        <v>150000</v>
      </c>
      <c r="O2061" s="64">
        <v>150000</v>
      </c>
      <c r="P2061" s="110">
        <f t="shared" si="2680"/>
        <v>150000</v>
      </c>
      <c r="Q2061" s="64">
        <v>150000</v>
      </c>
      <c r="R2061" s="101">
        <f t="shared" si="2681"/>
        <v>150000</v>
      </c>
      <c r="S2061" s="65">
        <f t="shared" si="2682"/>
        <v>150000</v>
      </c>
      <c r="T2061" s="71">
        <f>SUM(S2061-R2061)</f>
        <v>0</v>
      </c>
      <c r="U2061" s="72">
        <f>AVERAGE(S2061-R2061)/R2061</f>
        <v>0</v>
      </c>
      <c r="V2061" s="73">
        <f>MAX(E2061,G2061,I2061,K2061,M2061,O2061,Q2061)</f>
        <v>150000</v>
      </c>
      <c r="W2061" s="73">
        <f>MIN(E2061,G2061,I2061,K2061,M2061,O2061,Q2061)</f>
        <v>150000</v>
      </c>
      <c r="X2061" s="79"/>
    </row>
    <row r="2062" spans="1:24" ht="16.5" customHeight="1">
      <c r="A2062" s="79"/>
      <c r="B2062" s="95" t="s">
        <v>125</v>
      </c>
      <c r="C2062" s="237" t="s">
        <v>115</v>
      </c>
      <c r="D2062" s="110">
        <f t="shared" si="2674"/>
        <v>100000</v>
      </c>
      <c r="E2062" s="64">
        <v>100000</v>
      </c>
      <c r="F2062" s="110">
        <f t="shared" si="2675"/>
        <v>90000</v>
      </c>
      <c r="G2062" s="64">
        <v>90000</v>
      </c>
      <c r="H2062" s="110">
        <f t="shared" si="2676"/>
        <v>90000</v>
      </c>
      <c r="I2062" s="64">
        <v>90000</v>
      </c>
      <c r="J2062" s="110">
        <f t="shared" si="2677"/>
        <v>90000</v>
      </c>
      <c r="K2062" s="64">
        <v>90000</v>
      </c>
      <c r="L2062" s="110">
        <f t="shared" si="2678"/>
        <v>90000</v>
      </c>
      <c r="M2062" s="64">
        <v>90000</v>
      </c>
      <c r="N2062" s="110">
        <f t="shared" si="2679"/>
        <v>90000</v>
      </c>
      <c r="O2062" s="64">
        <v>90000</v>
      </c>
      <c r="P2062" s="110">
        <f t="shared" si="2680"/>
        <v>90000</v>
      </c>
      <c r="Q2062" s="64">
        <v>90000</v>
      </c>
      <c r="R2062" s="101">
        <f t="shared" si="2681"/>
        <v>91428.571428571435</v>
      </c>
      <c r="S2062" s="65">
        <f t="shared" si="2682"/>
        <v>91428.571428571435</v>
      </c>
      <c r="T2062" s="75">
        <f>SUM(S2062-R2062)</f>
        <v>0</v>
      </c>
      <c r="U2062" s="97">
        <f>AVERAGE(S2062-R2062)/R2062</f>
        <v>0</v>
      </c>
      <c r="V2062" s="98">
        <f>MAX(E2062,G2062,I2062,K2062,M2062,O2062,Q2062)</f>
        <v>100000</v>
      </c>
      <c r="W2062" s="98">
        <f>MIN(E2062,G2062,I2062,K2062,M2062,O2062,Q2062)</f>
        <v>90000</v>
      </c>
      <c r="X2062" s="80"/>
    </row>
    <row r="2063" spans="1:24" ht="16.5" customHeight="1">
      <c r="A2063" s="79"/>
      <c r="B2063" s="99" t="s">
        <v>126</v>
      </c>
      <c r="C2063" s="82"/>
      <c r="D2063" s="292"/>
      <c r="E2063" s="293"/>
      <c r="F2063" s="293"/>
      <c r="G2063" s="293"/>
      <c r="H2063" s="293"/>
      <c r="I2063" s="293"/>
      <c r="J2063" s="293"/>
      <c r="K2063" s="293"/>
      <c r="L2063" s="293"/>
      <c r="M2063" s="293"/>
      <c r="N2063" s="293"/>
      <c r="O2063" s="293"/>
      <c r="P2063" s="293"/>
      <c r="Q2063" s="293"/>
      <c r="R2063" s="293"/>
      <c r="S2063" s="293"/>
      <c r="T2063" s="293"/>
      <c r="U2063" s="293"/>
      <c r="V2063" s="293"/>
      <c r="W2063" s="294"/>
      <c r="X2063" s="88"/>
    </row>
    <row r="2064" spans="1:24" ht="16.5" customHeight="1">
      <c r="A2064" s="79"/>
      <c r="B2064" s="95" t="s">
        <v>121</v>
      </c>
      <c r="C2064" s="237" t="s">
        <v>115</v>
      </c>
      <c r="D2064" s="110">
        <f t="shared" ref="D2064:D2068" si="2683">$E1950</f>
        <v>60000</v>
      </c>
      <c r="E2064" s="64">
        <v>60000</v>
      </c>
      <c r="F2064" s="110">
        <f t="shared" ref="F2064:F2068" si="2684">$G1950</f>
        <v>60000</v>
      </c>
      <c r="G2064" s="64">
        <v>60000</v>
      </c>
      <c r="H2064" s="110">
        <f t="shared" ref="H2064:H2068" si="2685">$I1950</f>
        <v>60000</v>
      </c>
      <c r="I2064" s="64">
        <v>60000</v>
      </c>
      <c r="J2064" s="110">
        <f t="shared" ref="J2064:J2068" si="2686">$K1950</f>
        <v>60000</v>
      </c>
      <c r="K2064" s="64">
        <v>60000</v>
      </c>
      <c r="L2064" s="110">
        <f t="shared" ref="L2064:L2068" si="2687">$M1950</f>
        <v>60000</v>
      </c>
      <c r="M2064" s="64">
        <v>60000</v>
      </c>
      <c r="N2064" s="110">
        <f t="shared" ref="N2064:N2068" si="2688">$O1950</f>
        <v>60000</v>
      </c>
      <c r="O2064" s="64">
        <v>60000</v>
      </c>
      <c r="P2064" s="110">
        <f t="shared" ref="P2064:P2068" si="2689">$Q1950</f>
        <v>60000</v>
      </c>
      <c r="Q2064" s="64">
        <v>60000</v>
      </c>
      <c r="R2064" s="101">
        <f t="shared" ref="R2064:R2068" si="2690">SUM(D2064+F2064+H2064+J2064+L2064+N2064+P2064)/7</f>
        <v>60000</v>
      </c>
      <c r="S2064" s="65">
        <f t="shared" ref="S2064:S2068" si="2691">SUM(E2064+G2064+I2064+K2064+M2064+O2064+Q2064)/7</f>
        <v>60000</v>
      </c>
      <c r="T2064" s="71">
        <f>SUM(S2064-R2064)</f>
        <v>0</v>
      </c>
      <c r="U2064" s="72">
        <f>AVERAGE(S2064-R2064)/R2064</f>
        <v>0</v>
      </c>
      <c r="V2064" s="73">
        <f>MAX(E2064,G2064,I2064,K2064,M2064,O2064,Q2064)</f>
        <v>60000</v>
      </c>
      <c r="W2064" s="73">
        <f>MIN(E2064,G2064,I2064,K2064,M2064,O2064,Q2064)</f>
        <v>60000</v>
      </c>
      <c r="X2064" s="95"/>
    </row>
    <row r="2065" spans="1:24" ht="16.5" customHeight="1">
      <c r="A2065" s="79"/>
      <c r="B2065" s="95" t="s">
        <v>122</v>
      </c>
      <c r="C2065" s="237" t="s">
        <v>115</v>
      </c>
      <c r="D2065" s="110">
        <f t="shared" si="2683"/>
        <v>90000</v>
      </c>
      <c r="E2065" s="64">
        <v>90000</v>
      </c>
      <c r="F2065" s="110">
        <f t="shared" si="2684"/>
        <v>90000</v>
      </c>
      <c r="G2065" s="64">
        <v>90000</v>
      </c>
      <c r="H2065" s="110">
        <f t="shared" si="2685"/>
        <v>90000</v>
      </c>
      <c r="I2065" s="64">
        <v>90000</v>
      </c>
      <c r="J2065" s="110">
        <f t="shared" si="2686"/>
        <v>90000</v>
      </c>
      <c r="K2065" s="64">
        <v>90000</v>
      </c>
      <c r="L2065" s="110">
        <f t="shared" si="2687"/>
        <v>90000</v>
      </c>
      <c r="M2065" s="64">
        <v>90000</v>
      </c>
      <c r="N2065" s="110">
        <f t="shared" si="2688"/>
        <v>90000</v>
      </c>
      <c r="O2065" s="64">
        <v>90000</v>
      </c>
      <c r="P2065" s="110">
        <f t="shared" si="2689"/>
        <v>90000</v>
      </c>
      <c r="Q2065" s="64">
        <v>90000</v>
      </c>
      <c r="R2065" s="101">
        <f t="shared" si="2690"/>
        <v>90000</v>
      </c>
      <c r="S2065" s="65">
        <f t="shared" si="2691"/>
        <v>90000</v>
      </c>
      <c r="T2065" s="71">
        <f>SUM(S2065-R2065)</f>
        <v>0</v>
      </c>
      <c r="U2065" s="72">
        <f>AVERAGE(S2065-R2065)/R2065</f>
        <v>0</v>
      </c>
      <c r="V2065" s="73">
        <f>MAX(E2065,G2065,I2065,K2065,M2065,O2065,Q2065)</f>
        <v>90000</v>
      </c>
      <c r="W2065" s="73">
        <f>MIN(E2065,G2065,I2065,K2065,M2065,O2065,Q2065)</f>
        <v>90000</v>
      </c>
      <c r="X2065" s="79"/>
    </row>
    <row r="2066" spans="1:24" ht="16.5" customHeight="1">
      <c r="A2066" s="79"/>
      <c r="B2066" s="95" t="s">
        <v>123</v>
      </c>
      <c r="C2066" s="237" t="s">
        <v>115</v>
      </c>
      <c r="D2066" s="110">
        <f t="shared" si="2683"/>
        <v>120000</v>
      </c>
      <c r="E2066" s="64">
        <v>120000</v>
      </c>
      <c r="F2066" s="110">
        <f t="shared" si="2684"/>
        <v>120000</v>
      </c>
      <c r="G2066" s="64">
        <v>120000</v>
      </c>
      <c r="H2066" s="110">
        <f t="shared" si="2685"/>
        <v>120000</v>
      </c>
      <c r="I2066" s="64">
        <v>120000</v>
      </c>
      <c r="J2066" s="110">
        <f t="shared" si="2686"/>
        <v>120000</v>
      </c>
      <c r="K2066" s="64">
        <v>120000</v>
      </c>
      <c r="L2066" s="110">
        <f t="shared" si="2687"/>
        <v>120000</v>
      </c>
      <c r="M2066" s="64">
        <v>120000</v>
      </c>
      <c r="N2066" s="110">
        <f t="shared" si="2688"/>
        <v>120000</v>
      </c>
      <c r="O2066" s="64">
        <v>120000</v>
      </c>
      <c r="P2066" s="110">
        <f t="shared" si="2689"/>
        <v>120000</v>
      </c>
      <c r="Q2066" s="64">
        <v>120000</v>
      </c>
      <c r="R2066" s="101">
        <f t="shared" si="2690"/>
        <v>120000</v>
      </c>
      <c r="S2066" s="65">
        <f t="shared" si="2691"/>
        <v>120000</v>
      </c>
      <c r="T2066" s="71">
        <f>SUM(S2066-R2066)</f>
        <v>0</v>
      </c>
      <c r="U2066" s="72">
        <f>AVERAGE(S2066-R2066)/R2066</f>
        <v>0</v>
      </c>
      <c r="V2066" s="73">
        <f>MAX(E2066,G2066,I2066,K2066,M2066,O2066,Q2066)</f>
        <v>120000</v>
      </c>
      <c r="W2066" s="73">
        <f>MIN(E2066,G2066,I2066,K2066,M2066,O2066,Q2066)</f>
        <v>120000</v>
      </c>
      <c r="X2066" s="79"/>
    </row>
    <row r="2067" spans="1:24" ht="16.5" customHeight="1">
      <c r="A2067" s="79"/>
      <c r="B2067" s="95" t="s">
        <v>124</v>
      </c>
      <c r="C2067" s="237" t="s">
        <v>115</v>
      </c>
      <c r="D2067" s="110">
        <f t="shared" si="2683"/>
        <v>125000</v>
      </c>
      <c r="E2067" s="64">
        <v>125000</v>
      </c>
      <c r="F2067" s="110">
        <f t="shared" si="2684"/>
        <v>125000</v>
      </c>
      <c r="G2067" s="64">
        <v>125000</v>
      </c>
      <c r="H2067" s="110">
        <f t="shared" si="2685"/>
        <v>125000</v>
      </c>
      <c r="I2067" s="64">
        <v>125000</v>
      </c>
      <c r="J2067" s="110">
        <f t="shared" si="2686"/>
        <v>125000</v>
      </c>
      <c r="K2067" s="64">
        <v>125000</v>
      </c>
      <c r="L2067" s="110">
        <f t="shared" si="2687"/>
        <v>125000</v>
      </c>
      <c r="M2067" s="64">
        <v>125000</v>
      </c>
      <c r="N2067" s="110">
        <f t="shared" si="2688"/>
        <v>125000</v>
      </c>
      <c r="O2067" s="64">
        <v>125000</v>
      </c>
      <c r="P2067" s="110">
        <f t="shared" si="2689"/>
        <v>125000</v>
      </c>
      <c r="Q2067" s="64">
        <v>125000</v>
      </c>
      <c r="R2067" s="101">
        <f t="shared" si="2690"/>
        <v>125000</v>
      </c>
      <c r="S2067" s="65">
        <f t="shared" si="2691"/>
        <v>125000</v>
      </c>
      <c r="T2067" s="71">
        <f>SUM(S2067-R2067)</f>
        <v>0</v>
      </c>
      <c r="U2067" s="72">
        <f>AVERAGE(S2067-R2067)/R2067</f>
        <v>0</v>
      </c>
      <c r="V2067" s="73">
        <f>MAX(E2067,G2067,I2067,K2067,M2067,O2067,Q2067)</f>
        <v>125000</v>
      </c>
      <c r="W2067" s="73">
        <f>MIN(E2067,G2067,I2067,K2067,M2067,O2067,Q2067)</f>
        <v>125000</v>
      </c>
      <c r="X2067" s="79"/>
    </row>
    <row r="2068" spans="1:24" ht="16.5" customHeight="1">
      <c r="A2068" s="80"/>
      <c r="B2068" s="79" t="s">
        <v>125</v>
      </c>
      <c r="C2068" s="237" t="s">
        <v>115</v>
      </c>
      <c r="D2068" s="110">
        <f t="shared" si="2683"/>
        <v>125000</v>
      </c>
      <c r="E2068" s="64">
        <v>125000</v>
      </c>
      <c r="F2068" s="110">
        <f t="shared" si="2684"/>
        <v>125000</v>
      </c>
      <c r="G2068" s="64">
        <v>125000</v>
      </c>
      <c r="H2068" s="110">
        <f t="shared" si="2685"/>
        <v>125000</v>
      </c>
      <c r="I2068" s="64">
        <v>125000</v>
      </c>
      <c r="J2068" s="110">
        <f t="shared" si="2686"/>
        <v>125000</v>
      </c>
      <c r="K2068" s="64">
        <v>125000</v>
      </c>
      <c r="L2068" s="110">
        <f t="shared" si="2687"/>
        <v>125000</v>
      </c>
      <c r="M2068" s="64">
        <v>125000</v>
      </c>
      <c r="N2068" s="110">
        <f t="shared" si="2688"/>
        <v>125000</v>
      </c>
      <c r="O2068" s="64">
        <v>125000</v>
      </c>
      <c r="P2068" s="110">
        <f t="shared" si="2689"/>
        <v>125000</v>
      </c>
      <c r="Q2068" s="64">
        <v>125000</v>
      </c>
      <c r="R2068" s="101">
        <f t="shared" si="2690"/>
        <v>125000</v>
      </c>
      <c r="S2068" s="65">
        <f t="shared" si="2691"/>
        <v>125000</v>
      </c>
      <c r="T2068" s="71">
        <f>SUM(S2068-R2068)</f>
        <v>0</v>
      </c>
      <c r="U2068" s="72">
        <f>AVERAGE(S2068-R2068)/R2068</f>
        <v>0</v>
      </c>
      <c r="V2068" s="98">
        <f>MAX(E2068,G2068,I2068,K2068,M2068,O2068,Q2068)</f>
        <v>125000</v>
      </c>
      <c r="W2068" s="98">
        <f>MIN(E2068,G2068,I2068,K2068,M2068,O2068,Q2068)</f>
        <v>125000</v>
      </c>
      <c r="X2068" s="80"/>
    </row>
    <row r="2069" spans="1:24" ht="16.5" customHeight="1">
      <c r="A2069" s="79">
        <v>7</v>
      </c>
      <c r="B2069" s="95" t="s">
        <v>127</v>
      </c>
      <c r="C2069" s="82"/>
      <c r="D2069" s="292"/>
      <c r="E2069" s="293"/>
      <c r="F2069" s="293"/>
      <c r="G2069" s="293"/>
      <c r="H2069" s="293"/>
      <c r="I2069" s="293"/>
      <c r="J2069" s="293"/>
      <c r="K2069" s="293"/>
      <c r="L2069" s="293"/>
      <c r="M2069" s="293"/>
      <c r="N2069" s="293"/>
      <c r="O2069" s="293"/>
      <c r="P2069" s="293"/>
      <c r="Q2069" s="293"/>
      <c r="R2069" s="293"/>
      <c r="S2069" s="293"/>
      <c r="T2069" s="293"/>
      <c r="U2069" s="293"/>
      <c r="V2069" s="293"/>
      <c r="W2069" s="294"/>
      <c r="X2069" s="88"/>
    </row>
    <row r="2070" spans="1:24" ht="16.5" customHeight="1">
      <c r="A2070" s="79"/>
      <c r="B2070" s="95" t="s">
        <v>128</v>
      </c>
      <c r="C2070" s="234" t="s">
        <v>71</v>
      </c>
      <c r="D2070" s="110">
        <f t="shared" ref="D2070:D2071" si="2692">$E1956</f>
        <v>400</v>
      </c>
      <c r="E2070" s="64">
        <v>400</v>
      </c>
      <c r="F2070" s="110">
        <f t="shared" ref="F2070:F2071" si="2693">$G1956</f>
        <v>500</v>
      </c>
      <c r="G2070" s="64">
        <v>500</v>
      </c>
      <c r="H2070" s="110">
        <f t="shared" ref="H2070:H2071" si="2694">$I1956</f>
        <v>390</v>
      </c>
      <c r="I2070" s="64">
        <v>390</v>
      </c>
      <c r="J2070" s="110">
        <f t="shared" ref="J2070:J2071" si="2695">$K1956</f>
        <v>500</v>
      </c>
      <c r="K2070" s="64">
        <v>500</v>
      </c>
      <c r="L2070" s="110">
        <f t="shared" ref="L2070:L2071" si="2696">$M1956</f>
        <v>390</v>
      </c>
      <c r="M2070" s="64">
        <v>390</v>
      </c>
      <c r="N2070" s="110">
        <f t="shared" ref="N2070:N2071" si="2697">$O1956</f>
        <v>500</v>
      </c>
      <c r="O2070" s="64">
        <v>500</v>
      </c>
      <c r="P2070" s="110">
        <f t="shared" ref="P2070:P2071" si="2698">$Q1956</f>
        <v>390</v>
      </c>
      <c r="Q2070" s="64">
        <v>390</v>
      </c>
      <c r="R2070" s="101">
        <f t="shared" ref="R2070:R2071" si="2699">SUM(D2070+F2070+H2070+J2070+L2070+N2070+P2070)/7</f>
        <v>438.57142857142856</v>
      </c>
      <c r="S2070" s="65">
        <f>SUM(E2070+G2070+I2070+K2070+M2070+O2070+Q2070)/7</f>
        <v>438.57142857142856</v>
      </c>
      <c r="T2070" s="71">
        <f>SUM(S2070-R2070)</f>
        <v>0</v>
      </c>
      <c r="U2070" s="72">
        <f>AVERAGE(S2070-R2070)/R2070</f>
        <v>0</v>
      </c>
      <c r="V2070" s="73">
        <f>MAX(E2070,G2070,I2070,K2070,M2070,O2070,Q2070)</f>
        <v>500</v>
      </c>
      <c r="W2070" s="73">
        <f>MIN(E2070,G2070,I2070,K2070,M2070,O2070,Q2070)</f>
        <v>390</v>
      </c>
      <c r="X2070" s="79"/>
    </row>
    <row r="2071" spans="1:24" ht="16.5" customHeight="1">
      <c r="A2071" s="79"/>
      <c r="B2071" s="95" t="s">
        <v>129</v>
      </c>
      <c r="C2071" s="234" t="s">
        <v>71</v>
      </c>
      <c r="D2071" s="110">
        <f t="shared" si="2692"/>
        <v>1700</v>
      </c>
      <c r="E2071" s="64">
        <v>1700</v>
      </c>
      <c r="F2071" s="110">
        <f t="shared" si="2693"/>
        <v>1600</v>
      </c>
      <c r="G2071" s="64">
        <v>1600</v>
      </c>
      <c r="H2071" s="110">
        <f t="shared" si="2694"/>
        <v>1600</v>
      </c>
      <c r="I2071" s="64">
        <v>1600</v>
      </c>
      <c r="J2071" s="110">
        <f t="shared" si="2695"/>
        <v>1600</v>
      </c>
      <c r="K2071" s="64">
        <v>1600</v>
      </c>
      <c r="L2071" s="110">
        <f t="shared" si="2696"/>
        <v>1600</v>
      </c>
      <c r="M2071" s="64">
        <v>1600</v>
      </c>
      <c r="N2071" s="110">
        <f t="shared" si="2697"/>
        <v>1600</v>
      </c>
      <c r="O2071" s="64">
        <v>1600</v>
      </c>
      <c r="P2071" s="110">
        <f t="shared" si="2698"/>
        <v>1600</v>
      </c>
      <c r="Q2071" s="64">
        <v>1600</v>
      </c>
      <c r="R2071" s="101">
        <f t="shared" si="2699"/>
        <v>1614.2857142857142</v>
      </c>
      <c r="S2071" s="65">
        <f>SUM(E2071+G2071+I2071+K2071+M2071+O2071+Q2071)/7</f>
        <v>1614.2857142857142</v>
      </c>
      <c r="T2071" s="71">
        <f>SUM(S2071-R2071)</f>
        <v>0</v>
      </c>
      <c r="U2071" s="72">
        <f>AVERAGE(S2071-R2071)/R2071</f>
        <v>0</v>
      </c>
      <c r="V2071" s="73">
        <f>MAX(E2071,G2071,I2071,K2071,M2071,O2071,Q2071)</f>
        <v>1700</v>
      </c>
      <c r="W2071" s="73">
        <f>MIN(E2071,G2071,I2071,K2071,M2071,O2071,Q2071)</f>
        <v>1600</v>
      </c>
      <c r="X2071" s="79"/>
    </row>
    <row r="2072" spans="1:24" ht="16.5" customHeight="1">
      <c r="A2072" s="79">
        <v>8</v>
      </c>
      <c r="B2072" s="79" t="s">
        <v>130</v>
      </c>
      <c r="C2072" s="82"/>
      <c r="D2072" s="292"/>
      <c r="E2072" s="293"/>
      <c r="F2072" s="293"/>
      <c r="G2072" s="293"/>
      <c r="H2072" s="293"/>
      <c r="I2072" s="293"/>
      <c r="J2072" s="293"/>
      <c r="K2072" s="293"/>
      <c r="L2072" s="293"/>
      <c r="M2072" s="293"/>
      <c r="N2072" s="293"/>
      <c r="O2072" s="293"/>
      <c r="P2072" s="293"/>
      <c r="Q2072" s="293"/>
      <c r="R2072" s="293"/>
      <c r="S2072" s="293"/>
      <c r="T2072" s="293"/>
      <c r="U2072" s="293"/>
      <c r="V2072" s="293"/>
      <c r="W2072" s="294"/>
      <c r="X2072" s="88"/>
    </row>
    <row r="2073" spans="1:24" ht="16.5" customHeight="1">
      <c r="A2073" s="79"/>
      <c r="B2073" s="95" t="s">
        <v>131</v>
      </c>
      <c r="C2073" s="234" t="s">
        <v>132</v>
      </c>
      <c r="D2073" s="110">
        <f t="shared" ref="D2073:D2075" si="2700">$E1959</f>
        <v>488500</v>
      </c>
      <c r="E2073" s="64">
        <v>488500</v>
      </c>
      <c r="F2073" s="110">
        <f t="shared" ref="F2073:F2075" si="2701">$G1959</f>
        <v>488500</v>
      </c>
      <c r="G2073" s="64">
        <v>488500</v>
      </c>
      <c r="H2073" s="110">
        <f t="shared" ref="H2073:H2075" si="2702">$I1959</f>
        <v>488500</v>
      </c>
      <c r="I2073" s="64">
        <v>488500</v>
      </c>
      <c r="J2073" s="110">
        <f t="shared" ref="J2073:J2075" si="2703">$K1959</f>
        <v>488500</v>
      </c>
      <c r="K2073" s="64">
        <v>488500</v>
      </c>
      <c r="L2073" s="110">
        <f t="shared" ref="L2073:L2075" si="2704">$M1959</f>
        <v>488500</v>
      </c>
      <c r="M2073" s="64">
        <v>488500</v>
      </c>
      <c r="N2073" s="110">
        <f t="shared" ref="N2073:N2075" si="2705">$O1959</f>
        <v>488500</v>
      </c>
      <c r="O2073" s="64">
        <v>488500</v>
      </c>
      <c r="P2073" s="110">
        <f t="shared" ref="P2073:P2075" si="2706">$Q1959</f>
        <v>488500</v>
      </c>
      <c r="Q2073" s="64">
        <v>488500</v>
      </c>
      <c r="R2073" s="101">
        <f t="shared" ref="R2073:R2075" si="2707">SUM(D2073+F2073+H2073+J2073+L2073+N2073+P2073)/7</f>
        <v>488500</v>
      </c>
      <c r="S2073" s="65">
        <f t="shared" ref="S2073:S2075" si="2708">SUM(E2073+G2073+I2073+K2073+M2073+O2073+Q2073)/7</f>
        <v>488500</v>
      </c>
      <c r="T2073" s="92">
        <f>SUM(S2073-R2073)</f>
        <v>0</v>
      </c>
      <c r="U2073" s="94">
        <f>AVERAGE(S2073-R2073)/R2073</f>
        <v>0</v>
      </c>
      <c r="V2073" s="69">
        <f>MAX(E2073,G2073,I2073,K2073,M2073,O2073,Q2073)</f>
        <v>488500</v>
      </c>
      <c r="W2073" s="69">
        <f>MIN(E2073,G2073,I2073,K2073,M2073,O2073,Q2073)</f>
        <v>488500</v>
      </c>
      <c r="X2073" s="79"/>
    </row>
    <row r="2074" spans="1:24" ht="16.5" customHeight="1">
      <c r="A2074" s="79"/>
      <c r="B2074" s="95" t="s">
        <v>133</v>
      </c>
      <c r="C2074" s="234" t="s">
        <v>132</v>
      </c>
      <c r="D2074" s="110">
        <f t="shared" si="2700"/>
        <v>308000</v>
      </c>
      <c r="E2074" s="64">
        <v>308000</v>
      </c>
      <c r="F2074" s="110">
        <f t="shared" si="2701"/>
        <v>308000</v>
      </c>
      <c r="G2074" s="64">
        <v>308000</v>
      </c>
      <c r="H2074" s="110">
        <f t="shared" si="2702"/>
        <v>308000</v>
      </c>
      <c r="I2074" s="64">
        <v>308000</v>
      </c>
      <c r="J2074" s="110">
        <f t="shared" si="2703"/>
        <v>308000</v>
      </c>
      <c r="K2074" s="64">
        <v>308000</v>
      </c>
      <c r="L2074" s="110">
        <f t="shared" si="2704"/>
        <v>308000</v>
      </c>
      <c r="M2074" s="64">
        <v>308000</v>
      </c>
      <c r="N2074" s="110">
        <f t="shared" si="2705"/>
        <v>308000</v>
      </c>
      <c r="O2074" s="64">
        <v>308000</v>
      </c>
      <c r="P2074" s="110">
        <f t="shared" si="2706"/>
        <v>308000</v>
      </c>
      <c r="Q2074" s="64">
        <v>308000</v>
      </c>
      <c r="R2074" s="101">
        <f t="shared" si="2707"/>
        <v>308000</v>
      </c>
      <c r="S2074" s="65">
        <f t="shared" si="2708"/>
        <v>308000</v>
      </c>
      <c r="T2074" s="71">
        <f>SUM(S2074-R2074)</f>
        <v>0</v>
      </c>
      <c r="U2074" s="72">
        <f>AVERAGE(S2074-R2074)/R2074</f>
        <v>0</v>
      </c>
      <c r="V2074" s="73">
        <f>MAX(E2074,G2074,I2074,K2074,M2074,O2074,Q2074)</f>
        <v>308000</v>
      </c>
      <c r="W2074" s="73">
        <f>MIN(E2074,G2074,I2074,K2074,M2074,O2074,Q2074)</f>
        <v>308000</v>
      </c>
      <c r="X2074" s="79"/>
    </row>
    <row r="2075" spans="1:24" ht="16.5" customHeight="1">
      <c r="A2075" s="79"/>
      <c r="B2075" s="95" t="s">
        <v>134</v>
      </c>
      <c r="C2075" s="234" t="s">
        <v>132</v>
      </c>
      <c r="D2075" s="110">
        <f t="shared" si="2700"/>
        <v>294000</v>
      </c>
      <c r="E2075" s="64">
        <v>294000</v>
      </c>
      <c r="F2075" s="110">
        <f t="shared" si="2701"/>
        <v>294000</v>
      </c>
      <c r="G2075" s="64">
        <v>294000</v>
      </c>
      <c r="H2075" s="110">
        <f t="shared" si="2702"/>
        <v>294000</v>
      </c>
      <c r="I2075" s="64">
        <v>294000</v>
      </c>
      <c r="J2075" s="110">
        <f t="shared" si="2703"/>
        <v>294000</v>
      </c>
      <c r="K2075" s="64">
        <v>294000</v>
      </c>
      <c r="L2075" s="110">
        <f t="shared" si="2704"/>
        <v>294000</v>
      </c>
      <c r="M2075" s="64">
        <v>294000</v>
      </c>
      <c r="N2075" s="110">
        <f t="shared" si="2705"/>
        <v>294000</v>
      </c>
      <c r="O2075" s="64">
        <v>294000</v>
      </c>
      <c r="P2075" s="110">
        <f t="shared" si="2706"/>
        <v>294000</v>
      </c>
      <c r="Q2075" s="64">
        <v>294000</v>
      </c>
      <c r="R2075" s="101">
        <f t="shared" si="2707"/>
        <v>294000</v>
      </c>
      <c r="S2075" s="65">
        <f t="shared" si="2708"/>
        <v>294000</v>
      </c>
      <c r="T2075" s="71">
        <f>SUM(S2075-R2075)</f>
        <v>0</v>
      </c>
      <c r="U2075" s="72">
        <f>AVERAGE(S2075-R2075)/R2075</f>
        <v>0</v>
      </c>
      <c r="V2075" s="73">
        <f>MAX(E2075,G2075,I2075,K2075,M2075,O2075,Q2075)</f>
        <v>294000</v>
      </c>
      <c r="W2075" s="73">
        <f>MIN(E2075,G2075,I2075,K2075,M2075,O2075,Q2075)</f>
        <v>294000</v>
      </c>
      <c r="X2075" s="79"/>
    </row>
    <row r="2076" spans="1:24" ht="16.5" customHeight="1">
      <c r="A2076" s="126"/>
      <c r="B2076" s="126"/>
      <c r="C2076" s="126"/>
      <c r="D2076" s="126"/>
      <c r="E2076" s="126"/>
      <c r="F2076" s="126"/>
      <c r="G2076" s="126"/>
      <c r="H2076" s="126"/>
      <c r="I2076" s="126"/>
      <c r="J2076" s="126"/>
      <c r="K2076" s="126"/>
      <c r="L2076" s="126"/>
      <c r="M2076" s="126"/>
      <c r="N2076" s="126"/>
      <c r="O2076" s="126"/>
      <c r="P2076" s="126"/>
      <c r="Q2076" s="126"/>
      <c r="R2076" s="126"/>
      <c r="S2076" s="126"/>
      <c r="T2076" s="126"/>
      <c r="U2076" s="126"/>
      <c r="V2076" s="126"/>
      <c r="W2076" s="126"/>
      <c r="X2076" s="126"/>
    </row>
    <row r="2077" spans="1:24" ht="16.5" customHeight="1">
      <c r="A2077" s="126"/>
      <c r="B2077" s="126"/>
      <c r="C2077" s="126"/>
      <c r="D2077" s="126"/>
      <c r="E2077" s="126"/>
      <c r="F2077" s="126"/>
      <c r="G2077" s="126"/>
      <c r="H2077" s="126"/>
      <c r="I2077" s="126"/>
      <c r="J2077" s="126"/>
      <c r="K2077" s="126"/>
      <c r="L2077" s="126"/>
      <c r="M2077" s="126"/>
      <c r="N2077" s="126"/>
      <c r="O2077" s="126"/>
      <c r="P2077" s="126"/>
      <c r="Q2077" s="126"/>
      <c r="R2077" s="272" t="s">
        <v>222</v>
      </c>
      <c r="S2077" s="272"/>
      <c r="T2077" s="272"/>
      <c r="U2077" s="272"/>
      <c r="V2077" s="272"/>
      <c r="W2077" s="126"/>
      <c r="X2077" s="126"/>
    </row>
    <row r="2078" spans="1:24" ht="16.5" customHeight="1">
      <c r="A2078" s="126"/>
      <c r="B2078" s="126"/>
      <c r="C2078" s="126"/>
      <c r="D2078" s="126"/>
      <c r="E2078" s="126"/>
      <c r="F2078" s="126"/>
      <c r="G2078" s="126"/>
      <c r="H2078" s="126"/>
      <c r="I2078" s="126"/>
      <c r="J2078" s="126"/>
      <c r="K2078" s="126"/>
      <c r="L2078" s="126"/>
      <c r="M2078" s="126"/>
      <c r="N2078" s="126"/>
      <c r="O2078" s="126"/>
      <c r="P2078" s="126"/>
      <c r="Q2078" s="126"/>
      <c r="R2078" s="272" t="s">
        <v>136</v>
      </c>
      <c r="S2078" s="272"/>
      <c r="T2078" s="272"/>
      <c r="U2078" s="272"/>
      <c r="V2078" s="272"/>
      <c r="W2078" s="126"/>
      <c r="X2078" s="126"/>
    </row>
    <row r="2079" spans="1:24" ht="16.5" customHeight="1">
      <c r="Q2079" s="126"/>
      <c r="R2079" s="272" t="s">
        <v>137</v>
      </c>
      <c r="S2079" s="272"/>
      <c r="T2079" s="272"/>
      <c r="U2079" s="272"/>
      <c r="V2079" s="272"/>
    </row>
    <row r="2080" spans="1:24" ht="16.5" customHeight="1">
      <c r="Q2080" s="126"/>
      <c r="R2080" s="219"/>
      <c r="S2080" s="219"/>
      <c r="T2080" s="219"/>
      <c r="U2080" s="219"/>
      <c r="V2080" s="219"/>
      <c r="W2080" s="126"/>
      <c r="X2080" s="126"/>
    </row>
    <row r="2081" spans="1:24" ht="16.5" customHeight="1">
      <c r="F2081" s="157"/>
      <c r="K2081" s="111" t="s">
        <v>88</v>
      </c>
      <c r="R2081" s="219"/>
      <c r="S2081" s="219"/>
      <c r="T2081" s="219"/>
      <c r="U2081" s="219"/>
      <c r="V2081" s="219"/>
      <c r="W2081" s="158"/>
      <c r="X2081" s="126"/>
    </row>
    <row r="2082" spans="1:24" ht="16.5" customHeight="1">
      <c r="F2082" s="157"/>
      <c r="Q2082" s="126"/>
      <c r="R2082" s="219"/>
      <c r="S2082" s="219"/>
      <c r="T2082" s="219"/>
      <c r="U2082" s="219" t="s">
        <v>138</v>
      </c>
      <c r="V2082" s="220"/>
      <c r="W2082" s="123"/>
      <c r="X2082" s="123"/>
    </row>
    <row r="2083" spans="1:24" ht="16.5" customHeight="1">
      <c r="A2083" s="126"/>
      <c r="B2083" s="126"/>
      <c r="C2083" s="126"/>
      <c r="D2083" s="126"/>
      <c r="E2083" s="126"/>
      <c r="F2083" s="157"/>
      <c r="G2083" s="126"/>
      <c r="H2083" s="126"/>
      <c r="I2083" s="126"/>
      <c r="Q2083" s="126"/>
      <c r="R2083" s="273" t="s">
        <v>139</v>
      </c>
      <c r="S2083" s="273"/>
      <c r="T2083" s="273"/>
      <c r="U2083" s="273"/>
      <c r="V2083" s="273"/>
      <c r="W2083" s="159"/>
      <c r="X2083" s="159"/>
    </row>
    <row r="2084" spans="1:24" ht="16.5" customHeight="1">
      <c r="A2084" s="126"/>
      <c r="B2084" s="126"/>
      <c r="C2084" s="126"/>
      <c r="D2084" s="126"/>
      <c r="E2084" s="126"/>
      <c r="F2084" s="126"/>
      <c r="G2084" s="126"/>
      <c r="H2084" s="126"/>
      <c r="I2084" s="126"/>
      <c r="Q2084" s="126"/>
      <c r="R2084" s="272" t="s">
        <v>140</v>
      </c>
      <c r="S2084" s="272"/>
      <c r="T2084" s="272"/>
      <c r="U2084" s="272"/>
      <c r="V2084" s="272"/>
    </row>
    <row r="2085" spans="1:24" ht="16.5" customHeight="1">
      <c r="A2085" s="126"/>
      <c r="B2085" s="126"/>
      <c r="C2085" s="126"/>
      <c r="D2085" s="126"/>
      <c r="E2085" s="126"/>
      <c r="F2085" s="126"/>
      <c r="G2085" s="126"/>
      <c r="H2085" s="126"/>
      <c r="I2085" s="126"/>
      <c r="Q2085" s="126"/>
      <c r="R2085" s="272" t="s">
        <v>141</v>
      </c>
      <c r="S2085" s="272"/>
      <c r="T2085" s="272"/>
      <c r="U2085" s="272"/>
      <c r="V2085" s="272"/>
    </row>
    <row r="2087" spans="1:24" ht="16.5" customHeight="1">
      <c r="A2087" s="221" t="s">
        <v>0</v>
      </c>
      <c r="B2087" s="221"/>
      <c r="C2087" s="221"/>
      <c r="D2087" s="221"/>
      <c r="E2087" s="221"/>
      <c r="F2087" s="221"/>
      <c r="G2087" s="221"/>
      <c r="H2087" s="221"/>
      <c r="I2087" s="221"/>
      <c r="J2087" s="221"/>
      <c r="K2087" s="221"/>
      <c r="L2087" s="221"/>
      <c r="M2087" s="221"/>
      <c r="N2087" s="221"/>
      <c r="O2087" s="221"/>
      <c r="P2087" s="221"/>
      <c r="Q2087" s="221"/>
      <c r="R2087" s="221"/>
      <c r="S2087" s="221"/>
      <c r="T2087" s="221"/>
      <c r="U2087" s="221"/>
      <c r="V2087" s="221"/>
      <c r="W2087" s="221"/>
      <c r="X2087" s="221"/>
    </row>
    <row r="2088" spans="1:24" ht="16.5" customHeight="1">
      <c r="A2088" s="122" t="s">
        <v>1</v>
      </c>
      <c r="B2088" s="222" t="s">
        <v>2</v>
      </c>
      <c r="C2088" s="222"/>
      <c r="D2088" s="221"/>
      <c r="E2088" s="221"/>
      <c r="F2088" s="221"/>
      <c r="G2088" s="221"/>
      <c r="H2088" s="221"/>
      <c r="I2088" s="221"/>
      <c r="J2088" s="221"/>
      <c r="K2088" s="221"/>
      <c r="L2088" s="221"/>
      <c r="M2088" s="221"/>
      <c r="N2088" s="221"/>
      <c r="O2088" s="221"/>
      <c r="P2088" s="221"/>
      <c r="Q2088" s="221"/>
      <c r="R2088" s="221"/>
      <c r="S2088" s="221"/>
      <c r="T2088" s="221"/>
      <c r="U2088" s="113"/>
      <c r="V2088" s="221"/>
      <c r="W2088" s="221"/>
      <c r="X2088" s="221"/>
    </row>
    <row r="2089" spans="1:24" ht="16.5" customHeight="1">
      <c r="A2089" s="113"/>
      <c r="B2089" s="123" t="s">
        <v>3</v>
      </c>
      <c r="C2089" s="124" t="s">
        <v>220</v>
      </c>
      <c r="D2089" s="125"/>
      <c r="E2089" s="113"/>
      <c r="F2089" s="113"/>
      <c r="G2089" s="113"/>
      <c r="H2089" s="113"/>
      <c r="I2089" s="113"/>
      <c r="J2089" s="113"/>
      <c r="K2089" s="113"/>
      <c r="L2089" s="113"/>
      <c r="M2089" s="113"/>
      <c r="N2089" s="113"/>
      <c r="O2089" s="113"/>
      <c r="P2089" s="113"/>
      <c r="Q2089" s="113"/>
      <c r="V2089" s="126"/>
      <c r="W2089" s="126"/>
      <c r="X2089" s="126"/>
    </row>
    <row r="2090" spans="1:24" ht="16.5" customHeight="1">
      <c r="A2090" s="113"/>
      <c r="B2090" s="111" t="s">
        <v>5</v>
      </c>
      <c r="C2090" s="123" t="s">
        <v>143</v>
      </c>
      <c r="V2090" s="126"/>
      <c r="W2090" s="126"/>
      <c r="X2090" s="126"/>
    </row>
    <row r="2091" spans="1:24" ht="16.5" customHeight="1">
      <c r="A2091" s="223" t="s">
        <v>7</v>
      </c>
      <c r="B2091" s="80"/>
      <c r="C2091" s="112"/>
      <c r="D2091" s="226" t="s">
        <v>8</v>
      </c>
      <c r="E2091" s="227"/>
      <c r="F2091" s="227"/>
      <c r="G2091" s="227"/>
      <c r="H2091" s="227"/>
      <c r="I2091" s="227"/>
      <c r="J2091" s="227"/>
      <c r="K2091" s="227"/>
      <c r="L2091" s="227"/>
      <c r="M2091" s="227"/>
      <c r="N2091" s="227"/>
      <c r="O2091" s="227"/>
      <c r="P2091" s="227"/>
      <c r="Q2091" s="228"/>
      <c r="R2091" s="229" t="s">
        <v>9</v>
      </c>
      <c r="S2091" s="230"/>
      <c r="T2091" s="230"/>
      <c r="U2091" s="231"/>
      <c r="V2091" s="235" t="s">
        <v>10</v>
      </c>
      <c r="W2091" s="236"/>
      <c r="X2091" s="216" t="s">
        <v>11</v>
      </c>
    </row>
    <row r="2092" spans="1:24" ht="16.5" customHeight="1">
      <c r="A2092" s="224"/>
      <c r="B2092" s="237" t="s">
        <v>12</v>
      </c>
      <c r="C2092" s="107"/>
      <c r="D2092" s="226" t="s">
        <v>13</v>
      </c>
      <c r="E2092" s="228"/>
      <c r="F2092" s="226" t="s">
        <v>14</v>
      </c>
      <c r="G2092" s="228"/>
      <c r="H2092" s="226" t="s">
        <v>15</v>
      </c>
      <c r="I2092" s="228"/>
      <c r="J2092" s="226" t="s">
        <v>16</v>
      </c>
      <c r="K2092" s="228"/>
      <c r="L2092" s="226" t="s">
        <v>17</v>
      </c>
      <c r="M2092" s="228"/>
      <c r="N2092" s="226" t="s">
        <v>18</v>
      </c>
      <c r="O2092" s="228"/>
      <c r="P2092" s="226" t="s">
        <v>19</v>
      </c>
      <c r="Q2092" s="228"/>
      <c r="R2092" s="232"/>
      <c r="S2092" s="233"/>
      <c r="T2092" s="233"/>
      <c r="U2092" s="234"/>
      <c r="V2092" s="232"/>
      <c r="W2092" s="234"/>
      <c r="X2092" s="237"/>
    </row>
    <row r="2093" spans="1:24" ht="16.5" customHeight="1">
      <c r="A2093" s="224"/>
      <c r="B2093" s="237" t="s">
        <v>20</v>
      </c>
      <c r="C2093" s="107" t="s">
        <v>21</v>
      </c>
      <c r="D2093" s="216" t="s">
        <v>22</v>
      </c>
      <c r="E2093" s="216" t="s">
        <v>22</v>
      </c>
      <c r="F2093" s="216" t="s">
        <v>22</v>
      </c>
      <c r="G2093" s="216" t="s">
        <v>22</v>
      </c>
      <c r="H2093" s="216" t="s">
        <v>22</v>
      </c>
      <c r="I2093" s="216" t="s">
        <v>22</v>
      </c>
      <c r="J2093" s="216" t="s">
        <v>22</v>
      </c>
      <c r="K2093" s="216" t="s">
        <v>22</v>
      </c>
      <c r="L2093" s="216" t="s">
        <v>22</v>
      </c>
      <c r="M2093" s="216" t="s">
        <v>22</v>
      </c>
      <c r="N2093" s="216" t="s">
        <v>22</v>
      </c>
      <c r="O2093" s="216" t="s">
        <v>22</v>
      </c>
      <c r="P2093" s="216" t="s">
        <v>22</v>
      </c>
      <c r="Q2093" s="216" t="s">
        <v>22</v>
      </c>
      <c r="R2093" s="216" t="s">
        <v>22</v>
      </c>
      <c r="S2093" s="216" t="s">
        <v>22</v>
      </c>
      <c r="T2093" s="216" t="s">
        <v>23</v>
      </c>
      <c r="U2093" s="216" t="s">
        <v>24</v>
      </c>
      <c r="V2093" s="216" t="s">
        <v>25</v>
      </c>
      <c r="W2093" s="216" t="s">
        <v>26</v>
      </c>
      <c r="X2093" s="237"/>
    </row>
    <row r="2094" spans="1:24" ht="16.5" customHeight="1">
      <c r="A2094" s="224"/>
      <c r="B2094" s="237" t="s">
        <v>27</v>
      </c>
      <c r="C2094" s="107" t="s">
        <v>28</v>
      </c>
      <c r="D2094" s="61" t="s">
        <v>206</v>
      </c>
      <c r="E2094" s="61" t="s">
        <v>206</v>
      </c>
      <c r="F2094" s="61" t="s">
        <v>206</v>
      </c>
      <c r="G2094" s="61" t="s">
        <v>206</v>
      </c>
      <c r="H2094" s="61" t="s">
        <v>206</v>
      </c>
      <c r="I2094" s="61" t="s">
        <v>206</v>
      </c>
      <c r="J2094" s="61" t="s">
        <v>206</v>
      </c>
      <c r="K2094" s="61" t="s">
        <v>206</v>
      </c>
      <c r="L2094" s="61" t="s">
        <v>206</v>
      </c>
      <c r="M2094" s="61" t="s">
        <v>206</v>
      </c>
      <c r="N2094" s="61" t="s">
        <v>206</v>
      </c>
      <c r="O2094" s="61" t="s">
        <v>206</v>
      </c>
      <c r="P2094" s="61" t="s">
        <v>206</v>
      </c>
      <c r="Q2094" s="61" t="s">
        <v>206</v>
      </c>
      <c r="R2094" s="61" t="s">
        <v>206</v>
      </c>
      <c r="S2094" s="61" t="s">
        <v>206</v>
      </c>
      <c r="T2094" s="237"/>
      <c r="U2094" s="237"/>
      <c r="V2094" s="217"/>
      <c r="W2094" s="217"/>
      <c r="X2094" s="237"/>
    </row>
    <row r="2095" spans="1:24" ht="16.5" customHeight="1">
      <c r="A2095" s="225"/>
      <c r="B2095" s="114"/>
      <c r="C2095" s="238"/>
      <c r="D2095" s="116" t="str">
        <f>$E1980</f>
        <v>04-05-2015</v>
      </c>
      <c r="E2095" s="116" t="str">
        <f>C2089</f>
        <v>11-05-2015</v>
      </c>
      <c r="F2095" s="63" t="str">
        <f>D2095</f>
        <v>04-05-2015</v>
      </c>
      <c r="G2095" s="116" t="str">
        <f>$E2095</f>
        <v>11-05-2015</v>
      </c>
      <c r="H2095" s="63" t="str">
        <f t="shared" ref="H2095" si="2709">F2095</f>
        <v>04-05-2015</v>
      </c>
      <c r="I2095" s="116" t="str">
        <f t="shared" ref="I2095" si="2710">G2095</f>
        <v>11-05-2015</v>
      </c>
      <c r="J2095" s="63" t="str">
        <f t="shared" ref="J2095" si="2711">H2095</f>
        <v>04-05-2015</v>
      </c>
      <c r="K2095" s="116" t="str">
        <f t="shared" ref="K2095" si="2712">I2095</f>
        <v>11-05-2015</v>
      </c>
      <c r="L2095" s="63" t="str">
        <f t="shared" ref="L2095" si="2713">J2095</f>
        <v>04-05-2015</v>
      </c>
      <c r="M2095" s="116" t="str">
        <f t="shared" ref="M2095" si="2714">K2095</f>
        <v>11-05-2015</v>
      </c>
      <c r="N2095" s="63" t="str">
        <f t="shared" ref="N2095" si="2715">L2095</f>
        <v>04-05-2015</v>
      </c>
      <c r="O2095" s="116" t="str">
        <f t="shared" ref="O2095" si="2716">M2095</f>
        <v>11-05-2015</v>
      </c>
      <c r="P2095" s="63" t="str">
        <f t="shared" ref="P2095" si="2717">N2095</f>
        <v>04-05-2015</v>
      </c>
      <c r="Q2095" s="116" t="str">
        <f t="shared" ref="Q2095" si="2718">O2095</f>
        <v>11-05-2015</v>
      </c>
      <c r="R2095" s="63" t="str">
        <f t="shared" ref="R2095" si="2719">P2095</f>
        <v>04-05-2015</v>
      </c>
      <c r="S2095" s="116" t="str">
        <f t="shared" ref="S2095" si="2720">Q2095</f>
        <v>11-05-2015</v>
      </c>
      <c r="T2095" s="62" t="s">
        <v>32</v>
      </c>
      <c r="U2095" s="217"/>
      <c r="V2095" s="228" t="s">
        <v>32</v>
      </c>
      <c r="W2095" s="226" t="s">
        <v>32</v>
      </c>
      <c r="X2095" s="217"/>
    </row>
    <row r="2096" spans="1:24" ht="16.5" customHeight="1">
      <c r="A2096" s="242">
        <v>1</v>
      </c>
      <c r="B2096" s="128">
        <v>2</v>
      </c>
      <c r="C2096" s="129">
        <v>3</v>
      </c>
      <c r="D2096" s="242">
        <v>4</v>
      </c>
      <c r="E2096" s="128">
        <v>5</v>
      </c>
      <c r="F2096" s="130" t="s">
        <v>33</v>
      </c>
      <c r="G2096" s="130" t="s">
        <v>34</v>
      </c>
      <c r="H2096" s="130" t="s">
        <v>35</v>
      </c>
      <c r="I2096" s="131">
        <v>9</v>
      </c>
      <c r="J2096" s="131">
        <v>10</v>
      </c>
      <c r="K2096" s="132" t="s">
        <v>36</v>
      </c>
      <c r="L2096" s="131">
        <v>12</v>
      </c>
      <c r="M2096" s="131">
        <v>13</v>
      </c>
      <c r="N2096" s="131">
        <v>14</v>
      </c>
      <c r="O2096" s="131">
        <v>15</v>
      </c>
      <c r="P2096" s="131">
        <v>16</v>
      </c>
      <c r="Q2096" s="131">
        <v>17</v>
      </c>
      <c r="R2096" s="131">
        <v>18</v>
      </c>
      <c r="S2096" s="131">
        <v>19</v>
      </c>
      <c r="T2096" s="131">
        <v>20</v>
      </c>
      <c r="U2096" s="168">
        <v>21</v>
      </c>
      <c r="V2096" s="133">
        <v>22</v>
      </c>
      <c r="W2096" s="134">
        <v>23</v>
      </c>
      <c r="X2096" s="133">
        <v>24</v>
      </c>
    </row>
    <row r="2097" spans="1:24" ht="16.5" customHeight="1">
      <c r="A2097" s="105">
        <v>1</v>
      </c>
      <c r="B2097" s="136" t="s">
        <v>37</v>
      </c>
      <c r="C2097" s="227" t="s">
        <v>38</v>
      </c>
      <c r="D2097" s="110">
        <f>$E1982</f>
        <v>8700</v>
      </c>
      <c r="E2097" s="176">
        <v>8700</v>
      </c>
      <c r="F2097" s="110">
        <f>$G1982</f>
        <v>9000</v>
      </c>
      <c r="G2097" s="176">
        <v>9000</v>
      </c>
      <c r="H2097" s="110">
        <f>$I1982</f>
        <v>8000</v>
      </c>
      <c r="I2097" s="110">
        <v>7500</v>
      </c>
      <c r="J2097" s="110">
        <f>$K1982</f>
        <v>7000</v>
      </c>
      <c r="K2097" s="176">
        <v>7000</v>
      </c>
      <c r="L2097" s="110">
        <f>$M1982</f>
        <v>7500</v>
      </c>
      <c r="M2097" s="176">
        <v>7500</v>
      </c>
      <c r="N2097" s="110">
        <f>$O1982</f>
        <v>8500</v>
      </c>
      <c r="O2097" s="176">
        <v>8500</v>
      </c>
      <c r="P2097" s="110">
        <f>$Q1982</f>
        <v>9000</v>
      </c>
      <c r="Q2097" s="176">
        <v>9000</v>
      </c>
      <c r="R2097" s="101">
        <f>SUM(D2097+F2097+H2097+J2097+L2097+N2097+P2097)/7</f>
        <v>8242.8571428571431</v>
      </c>
      <c r="S2097" s="177">
        <f>SUM(E2097+G2097+I2097+K2097+M2097+O2097+Q2097)/7</f>
        <v>8171.4285714285716</v>
      </c>
      <c r="T2097" s="178">
        <f>SUM(S2097-R2097)</f>
        <v>-71.428571428571558</v>
      </c>
      <c r="U2097" s="179">
        <f>AVERAGE(S2097-R2097)/R2097</f>
        <v>-8.6655112651646601E-3</v>
      </c>
      <c r="V2097" s="176">
        <f>MAX(E2097,G2097,I2097,K2097,M2097,O2097,Q2097)</f>
        <v>9000</v>
      </c>
      <c r="W2097" s="180">
        <f>MIN(E2097,G2097,I2097,K2097,M2097,O2097,Q2097)</f>
        <v>7000</v>
      </c>
      <c r="X2097" s="79"/>
    </row>
    <row r="2098" spans="1:24" ht="16.5" customHeight="1">
      <c r="A2098" s="105">
        <v>2</v>
      </c>
      <c r="B2098" s="106" t="s">
        <v>39</v>
      </c>
      <c r="C2098" s="107" t="s">
        <v>38</v>
      </c>
      <c r="D2098" s="110">
        <f>$E1983</f>
        <v>13600</v>
      </c>
      <c r="E2098" s="176">
        <v>13600</v>
      </c>
      <c r="F2098" s="110">
        <f>$G1983</f>
        <v>11500</v>
      </c>
      <c r="G2098" s="176">
        <v>11500</v>
      </c>
      <c r="H2098" s="110">
        <f>$I1983</f>
        <v>11000</v>
      </c>
      <c r="I2098" s="110">
        <v>11000</v>
      </c>
      <c r="J2098" s="110">
        <f>$K1983</f>
        <v>12000</v>
      </c>
      <c r="K2098" s="176">
        <v>12000</v>
      </c>
      <c r="L2098" s="110">
        <f>$M1983</f>
        <v>13000</v>
      </c>
      <c r="M2098" s="176">
        <v>13000</v>
      </c>
      <c r="N2098" s="110">
        <f>$O1983</f>
        <v>12500</v>
      </c>
      <c r="O2098" s="176">
        <v>12500</v>
      </c>
      <c r="P2098" s="110">
        <f>$Q1983</f>
        <v>11000</v>
      </c>
      <c r="Q2098" s="176">
        <v>11000</v>
      </c>
      <c r="R2098" s="101">
        <f>SUM(D2098+F2098+H2098+J2098+L2098+N2098+P2098)/7</f>
        <v>12085.714285714286</v>
      </c>
      <c r="S2098" s="177">
        <f>SUM(E2098+G2098+I2098+K2098+M2098+O2098+Q2098)/7</f>
        <v>12085.714285714286</v>
      </c>
      <c r="T2098" s="181">
        <f>SUM(S2098-R2098)</f>
        <v>0</v>
      </c>
      <c r="U2098" s="182">
        <f>AVERAGE(S2098-R2098)/R2098</f>
        <v>0</v>
      </c>
      <c r="V2098" s="177">
        <f>MAX(E2098,G2098,I2098,K2098,M2098,O2098,Q2098)</f>
        <v>13600</v>
      </c>
      <c r="W2098" s="183">
        <f>MIN(E2098,G2098,I2098,K2098,M2098,O2098,Q2098)</f>
        <v>11000</v>
      </c>
      <c r="X2098" s="79"/>
    </row>
    <row r="2099" spans="1:24" ht="16.5" customHeight="1">
      <c r="A2099" s="237">
        <v>3</v>
      </c>
      <c r="B2099" s="139" t="s">
        <v>40</v>
      </c>
      <c r="C2099" s="82"/>
      <c r="D2099" s="239"/>
      <c r="E2099" s="240"/>
      <c r="F2099" s="240"/>
      <c r="G2099" s="240"/>
      <c r="H2099" s="240"/>
      <c r="I2099" s="240"/>
      <c r="J2099" s="240"/>
      <c r="K2099" s="240"/>
      <c r="L2099" s="240"/>
      <c r="M2099" s="240"/>
      <c r="N2099" s="240"/>
      <c r="O2099" s="240"/>
      <c r="P2099" s="240"/>
      <c r="Q2099" s="240"/>
      <c r="R2099" s="240"/>
      <c r="S2099" s="240"/>
      <c r="T2099" s="240"/>
      <c r="U2099" s="240"/>
      <c r="V2099" s="240"/>
      <c r="W2099" s="241"/>
      <c r="X2099" s="88"/>
    </row>
    <row r="2100" spans="1:24" ht="16.5" customHeight="1">
      <c r="A2100" s="105"/>
      <c r="B2100" s="140" t="s">
        <v>175</v>
      </c>
      <c r="C2100" s="227" t="s">
        <v>154</v>
      </c>
      <c r="D2100" s="110">
        <f>$E1985</f>
        <v>13000</v>
      </c>
      <c r="E2100" s="176">
        <v>13000</v>
      </c>
      <c r="F2100" s="110">
        <f>$G1985</f>
        <v>12000</v>
      </c>
      <c r="G2100" s="176">
        <v>12000</v>
      </c>
      <c r="H2100" s="110">
        <f>$I1985</f>
        <v>13000</v>
      </c>
      <c r="I2100" s="110">
        <v>13000</v>
      </c>
      <c r="J2100" s="110">
        <f>$K1985</f>
        <v>13500</v>
      </c>
      <c r="K2100" s="176">
        <v>14000</v>
      </c>
      <c r="L2100" s="110">
        <f>$M1985</f>
        <v>14000</v>
      </c>
      <c r="M2100" s="176">
        <v>14000</v>
      </c>
      <c r="N2100" s="110">
        <f>$O1985</f>
        <v>13000</v>
      </c>
      <c r="O2100" s="176">
        <v>13000</v>
      </c>
      <c r="P2100" s="110">
        <f>$Q1985</f>
        <v>14000</v>
      </c>
      <c r="Q2100" s="176">
        <v>14000</v>
      </c>
      <c r="R2100" s="101">
        <f>SUM(D2100+F2100+H2100+J2100+L2100+N2100+P2100)/7</f>
        <v>13214.285714285714</v>
      </c>
      <c r="S2100" s="184">
        <f>SUM(E2100+G2100+I2100+K2100+M2100+O2100+Q2100)/7</f>
        <v>13285.714285714286</v>
      </c>
      <c r="T2100" s="185">
        <f>SUM(S2100-R2100)</f>
        <v>71.428571428572468</v>
      </c>
      <c r="U2100" s="186">
        <f>AVERAGE(S2100-R2100)/R2100</f>
        <v>5.4054054054054846E-3</v>
      </c>
      <c r="V2100" s="184">
        <f>MAX(E2100,G2100,I2100,K2100,M2100,O2100,Q2100)</f>
        <v>14000</v>
      </c>
      <c r="W2100" s="187">
        <f>MIN(E2100,G2100,I2100,K2100,M2100,O2100,Q2100)</f>
        <v>12000</v>
      </c>
      <c r="X2100" s="79"/>
    </row>
    <row r="2101" spans="1:24" ht="16.5" customHeight="1">
      <c r="A2101" s="242">
        <v>4</v>
      </c>
      <c r="B2101" s="106" t="s">
        <v>43</v>
      </c>
      <c r="C2101" s="82"/>
      <c r="D2101" s="239"/>
      <c r="E2101" s="240"/>
      <c r="F2101" s="240"/>
      <c r="G2101" s="240"/>
      <c r="H2101" s="240"/>
      <c r="I2101" s="240"/>
      <c r="J2101" s="240"/>
      <c r="K2101" s="240"/>
      <c r="L2101" s="240"/>
      <c r="M2101" s="240"/>
      <c r="N2101" s="240"/>
      <c r="O2101" s="240"/>
      <c r="P2101" s="240"/>
      <c r="Q2101" s="240"/>
      <c r="R2101" s="240"/>
      <c r="S2101" s="240"/>
      <c r="T2101" s="240"/>
      <c r="U2101" s="240"/>
      <c r="V2101" s="240"/>
      <c r="W2101" s="241"/>
      <c r="X2101" s="79"/>
    </row>
    <row r="2102" spans="1:24" ht="16.5" customHeight="1">
      <c r="A2102" s="242"/>
      <c r="B2102" s="78" t="s">
        <v>44</v>
      </c>
      <c r="C2102" s="100" t="s">
        <v>38</v>
      </c>
      <c r="D2102" s="110">
        <f>$E1987</f>
        <v>7500</v>
      </c>
      <c r="E2102" s="176">
        <v>7500</v>
      </c>
      <c r="F2102" s="110">
        <f>$G1987</f>
        <v>10000</v>
      </c>
      <c r="G2102" s="176">
        <v>10000</v>
      </c>
      <c r="H2102" s="110">
        <f>$I1987</f>
        <v>7000</v>
      </c>
      <c r="I2102" s="110">
        <v>7000</v>
      </c>
      <c r="J2102" s="110">
        <f>$K1987</f>
        <v>7500</v>
      </c>
      <c r="K2102" s="176">
        <v>7500</v>
      </c>
      <c r="L2102" s="110">
        <f>$M1987</f>
        <v>10000</v>
      </c>
      <c r="M2102" s="176">
        <v>10000</v>
      </c>
      <c r="N2102" s="110">
        <f>$O1987</f>
        <v>7500</v>
      </c>
      <c r="O2102" s="176">
        <v>7500</v>
      </c>
      <c r="P2102" s="110">
        <f>$Q1987</f>
        <v>10000</v>
      </c>
      <c r="Q2102" s="176">
        <v>10000</v>
      </c>
      <c r="R2102" s="101">
        <f>SUM(D2102+F2102+H2102+J2102+L2102+N2102+P2102)/7</f>
        <v>8500</v>
      </c>
      <c r="S2102" s="184">
        <f>SUM(E2102+G2102+I2102+K2102+M2102+O2102+Q2102)/7</f>
        <v>8500</v>
      </c>
      <c r="T2102" s="185">
        <f>SUM(S2102-R2102)</f>
        <v>0</v>
      </c>
      <c r="U2102" s="186">
        <f>AVERAGE(S2102-R2102)/R2102</f>
        <v>0</v>
      </c>
      <c r="V2102" s="184">
        <f>MAX(E2102,G2102,I2102,K2102,M2102,O2102,Q2102)</f>
        <v>10000</v>
      </c>
      <c r="W2102" s="187">
        <f>MIN(E2102,G2102,I2102,K2102,M2102,O2102,Q2102)</f>
        <v>7000</v>
      </c>
      <c r="X2102" s="79"/>
    </row>
    <row r="2103" spans="1:24" ht="16.5" customHeight="1">
      <c r="A2103" s="237">
        <v>5</v>
      </c>
      <c r="B2103" s="143" t="s">
        <v>45</v>
      </c>
      <c r="C2103" s="82"/>
      <c r="D2103" s="239"/>
      <c r="E2103" s="240"/>
      <c r="F2103" s="240"/>
      <c r="G2103" s="240"/>
      <c r="H2103" s="240"/>
      <c r="I2103" s="240"/>
      <c r="J2103" s="240"/>
      <c r="K2103" s="240"/>
      <c r="L2103" s="240"/>
      <c r="M2103" s="240"/>
      <c r="N2103" s="240"/>
      <c r="O2103" s="240"/>
      <c r="P2103" s="240"/>
      <c r="Q2103" s="240"/>
      <c r="R2103" s="240"/>
      <c r="S2103" s="240"/>
      <c r="T2103" s="240"/>
      <c r="U2103" s="240"/>
      <c r="V2103" s="240"/>
      <c r="W2103" s="241"/>
      <c r="X2103" s="79"/>
    </row>
    <row r="2104" spans="1:24" ht="16.5" customHeight="1">
      <c r="A2104" s="242"/>
      <c r="B2104" s="78" t="s">
        <v>46</v>
      </c>
      <c r="C2104" s="100" t="s">
        <v>38</v>
      </c>
      <c r="D2104" s="110">
        <f t="shared" ref="D2104:D2105" si="2721">$E1989</f>
        <v>95000</v>
      </c>
      <c r="E2104" s="176">
        <v>95000</v>
      </c>
      <c r="F2104" s="110">
        <f t="shared" ref="F2104:F2105" si="2722">$G1989</f>
        <v>95000</v>
      </c>
      <c r="G2104" s="176">
        <v>95000</v>
      </c>
      <c r="H2104" s="110">
        <f t="shared" ref="H2104:H2105" si="2723">$I1989</f>
        <v>95000</v>
      </c>
      <c r="I2104" s="110">
        <v>95000</v>
      </c>
      <c r="J2104" s="110">
        <f t="shared" ref="J2104:J2105" si="2724">$K1989</f>
        <v>95000</v>
      </c>
      <c r="K2104" s="176">
        <v>95000</v>
      </c>
      <c r="L2104" s="110">
        <f t="shared" ref="L2104:L2105" si="2725">$M1989</f>
        <v>100000</v>
      </c>
      <c r="M2104" s="176">
        <v>100000</v>
      </c>
      <c r="N2104" s="110">
        <f t="shared" ref="N2104:N2105" si="2726">$O1989</f>
        <v>95000</v>
      </c>
      <c r="O2104" s="176">
        <v>95000</v>
      </c>
      <c r="P2104" s="110">
        <f t="shared" ref="P2104:P2105" si="2727">$Q1989</f>
        <v>95000</v>
      </c>
      <c r="Q2104" s="176">
        <v>95000</v>
      </c>
      <c r="R2104" s="101">
        <f>SUM(D2104+F2104+H2104+J2104+L2104+N2104+P2104)/7</f>
        <v>95714.28571428571</v>
      </c>
      <c r="S2104" s="176">
        <f>SUM(E2104+G2104+I2104+K2104+M2104+O2104+Q2104)/7</f>
        <v>95714.28571428571</v>
      </c>
      <c r="T2104" s="178">
        <f>SUM(S2104-R2104)</f>
        <v>0</v>
      </c>
      <c r="U2104" s="179">
        <f>AVERAGE(S2104-R2104)/R2104</f>
        <v>0</v>
      </c>
      <c r="V2104" s="176">
        <f>MAX(E2104,G2104,I2104,K2104,M2104,O2104,Q2104)</f>
        <v>100000</v>
      </c>
      <c r="W2104" s="180">
        <f>MIN(E2104,G2104,I2104,K2104,M2104,O2104,Q2104)</f>
        <v>95000</v>
      </c>
      <c r="X2104" s="79"/>
    </row>
    <row r="2105" spans="1:24" ht="16.5" customHeight="1">
      <c r="A2105" s="105"/>
      <c r="B2105" s="78" t="s">
        <v>47</v>
      </c>
      <c r="C2105" s="120" t="s">
        <v>38</v>
      </c>
      <c r="D2105" s="110">
        <f t="shared" si="2721"/>
        <v>32000</v>
      </c>
      <c r="E2105" s="176">
        <v>32000</v>
      </c>
      <c r="F2105" s="110">
        <f t="shared" si="2722"/>
        <v>40000</v>
      </c>
      <c r="G2105" s="176">
        <v>20000</v>
      </c>
      <c r="H2105" s="110">
        <f t="shared" si="2723"/>
        <v>28000</v>
      </c>
      <c r="I2105" s="110">
        <v>30000</v>
      </c>
      <c r="J2105" s="110">
        <f t="shared" si="2724"/>
        <v>32000</v>
      </c>
      <c r="K2105" s="176">
        <v>32000</v>
      </c>
      <c r="L2105" s="110">
        <f t="shared" si="2725"/>
        <v>35000</v>
      </c>
      <c r="M2105" s="176">
        <v>35000</v>
      </c>
      <c r="N2105" s="110">
        <f t="shared" si="2726"/>
        <v>40000</v>
      </c>
      <c r="O2105" s="176">
        <v>40000</v>
      </c>
      <c r="P2105" s="110">
        <f t="shared" si="2727"/>
        <v>28000</v>
      </c>
      <c r="Q2105" s="176">
        <v>28000</v>
      </c>
      <c r="R2105" s="101">
        <f>SUM(D2105+F2105+H2105+J2105+L2105+N2105+P2105)/7</f>
        <v>33571.428571428572</v>
      </c>
      <c r="S2105" s="176">
        <f>SUM(E2105+G2105+I2105+K2105+M2105+O2105+Q2105)/7</f>
        <v>31000</v>
      </c>
      <c r="T2105" s="178">
        <f>SUM(S2105-R2105)</f>
        <v>-2571.4285714285725</v>
      </c>
      <c r="U2105" s="179">
        <f>AVERAGE(S2105-R2105)/R2105</f>
        <v>-7.6595744680851091E-2</v>
      </c>
      <c r="V2105" s="176">
        <f>MAX(E2105,G2105,I2105,K2105,M2105,O2105,Q2105)</f>
        <v>40000</v>
      </c>
      <c r="W2105" s="180">
        <f>MIN(E2105,G2105,I2105,K2105,M2105,O2105,Q2105)</f>
        <v>20000</v>
      </c>
      <c r="X2105" s="79"/>
    </row>
    <row r="2106" spans="1:24" ht="16.5" customHeight="1">
      <c r="A2106" s="237">
        <v>6</v>
      </c>
      <c r="B2106" s="106" t="s">
        <v>48</v>
      </c>
      <c r="C2106" s="82"/>
      <c r="D2106" s="239"/>
      <c r="E2106" s="240"/>
      <c r="F2106" s="240"/>
      <c r="G2106" s="240"/>
      <c r="H2106" s="240"/>
      <c r="I2106" s="240"/>
      <c r="J2106" s="240"/>
      <c r="K2106" s="240"/>
      <c r="L2106" s="240"/>
      <c r="M2106" s="240"/>
      <c r="N2106" s="240"/>
      <c r="O2106" s="240"/>
      <c r="P2106" s="240"/>
      <c r="Q2106" s="240"/>
      <c r="R2106" s="240"/>
      <c r="S2106" s="240"/>
      <c r="T2106" s="240"/>
      <c r="U2106" s="240"/>
      <c r="V2106" s="240"/>
      <c r="W2106" s="241"/>
      <c r="X2106" s="79"/>
    </row>
    <row r="2107" spans="1:24" ht="16.5" customHeight="1">
      <c r="A2107" s="237"/>
      <c r="B2107" s="78" t="s">
        <v>49</v>
      </c>
      <c r="C2107" s="120" t="s">
        <v>38</v>
      </c>
      <c r="D2107" s="110">
        <f>$E1992</f>
        <v>20000</v>
      </c>
      <c r="E2107" s="176">
        <v>20000</v>
      </c>
      <c r="F2107" s="110">
        <f>$G1992</f>
        <v>20000</v>
      </c>
      <c r="G2107" s="176">
        <v>20000</v>
      </c>
      <c r="H2107" s="110">
        <f>$I1992</f>
        <v>21000</v>
      </c>
      <c r="I2107" s="110">
        <v>22000</v>
      </c>
      <c r="J2107" s="110">
        <f>$K1992</f>
        <v>20000</v>
      </c>
      <c r="K2107" s="176">
        <v>20000</v>
      </c>
      <c r="L2107" s="110">
        <f>$M1992</f>
        <v>20000</v>
      </c>
      <c r="M2107" s="176">
        <v>20000</v>
      </c>
      <c r="N2107" s="110">
        <f>$O1992</f>
        <v>21500</v>
      </c>
      <c r="O2107" s="176">
        <v>21500</v>
      </c>
      <c r="P2107" s="110">
        <f>$Q1992</f>
        <v>18000</v>
      </c>
      <c r="Q2107" s="176">
        <v>18000</v>
      </c>
      <c r="R2107" s="101">
        <f>SUM(D2107+F2107+H2107+J2107+L2107+N2107+P2107)/7</f>
        <v>20071.428571428572</v>
      </c>
      <c r="S2107" s="176">
        <f>SUM(E2107+G2107+I2107+K2107+M2107+O2107+Q2107)/7</f>
        <v>20214.285714285714</v>
      </c>
      <c r="T2107" s="178">
        <f>SUM(S2107-R2107)</f>
        <v>142.8571428571413</v>
      </c>
      <c r="U2107" s="179">
        <f>AVERAGE(S2107-R2107)/R2107</f>
        <v>7.1174377224198504E-3</v>
      </c>
      <c r="V2107" s="176">
        <f>MAX(E2107,G2107,I2107,K2107,M2107,O2107,Q2107)</f>
        <v>22000</v>
      </c>
      <c r="W2107" s="180">
        <f>MIN(E2107,G2107,I2107,K2107,M2107,O2107,Q2107)</f>
        <v>18000</v>
      </c>
      <c r="X2107" s="79"/>
    </row>
    <row r="2108" spans="1:24" ht="16.5" customHeight="1">
      <c r="A2108" s="237">
        <v>7</v>
      </c>
      <c r="B2108" s="143" t="s">
        <v>50</v>
      </c>
      <c r="C2108" s="82"/>
      <c r="D2108" s="239"/>
      <c r="E2108" s="240"/>
      <c r="F2108" s="240"/>
      <c r="G2108" s="240"/>
      <c r="H2108" s="240"/>
      <c r="I2108" s="240"/>
      <c r="J2108" s="240"/>
      <c r="K2108" s="240"/>
      <c r="L2108" s="240"/>
      <c r="M2108" s="240"/>
      <c r="N2108" s="240"/>
      <c r="O2108" s="240"/>
      <c r="P2108" s="240"/>
      <c r="Q2108" s="240"/>
      <c r="R2108" s="240"/>
      <c r="S2108" s="240"/>
      <c r="T2108" s="240"/>
      <c r="U2108" s="240"/>
      <c r="V2108" s="240"/>
      <c r="W2108" s="241"/>
      <c r="X2108" s="79"/>
    </row>
    <row r="2109" spans="1:24" ht="16.5" customHeight="1">
      <c r="A2109" s="242"/>
      <c r="B2109" s="145" t="s">
        <v>51</v>
      </c>
      <c r="C2109" s="120" t="s">
        <v>38</v>
      </c>
      <c r="D2109" s="110">
        <f t="shared" ref="D2109:D2110" si="2728">$E1994</f>
        <v>32000</v>
      </c>
      <c r="E2109" s="176">
        <v>34000</v>
      </c>
      <c r="F2109" s="110">
        <f t="shared" ref="F2109:F2110" si="2729">$G1994</f>
        <v>40000</v>
      </c>
      <c r="G2109" s="176">
        <v>40000</v>
      </c>
      <c r="H2109" s="110">
        <f t="shared" ref="H2109:H2110" si="2730">$I1994</f>
        <v>20000</v>
      </c>
      <c r="I2109" s="110">
        <v>20000</v>
      </c>
      <c r="J2109" s="110">
        <f t="shared" ref="J2109:J2110" si="2731">$K1994</f>
        <v>20000</v>
      </c>
      <c r="K2109" s="176">
        <v>30000</v>
      </c>
      <c r="L2109" s="110">
        <f t="shared" ref="L2109:L2110" si="2732">$M1994</f>
        <v>30000</v>
      </c>
      <c r="M2109" s="176">
        <v>30000</v>
      </c>
      <c r="N2109" s="110">
        <f t="shared" ref="N2109:N2110" si="2733">$O1994</f>
        <v>40000</v>
      </c>
      <c r="O2109" s="176">
        <v>44000</v>
      </c>
      <c r="P2109" s="110">
        <f t="shared" ref="P2109:P2110" si="2734">$Q1994</f>
        <v>18000</v>
      </c>
      <c r="Q2109" s="176">
        <v>18000</v>
      </c>
      <c r="R2109" s="101">
        <f>SUM(D2109+F2109+H2109+J2109+L2109+N2109+P2109)/7</f>
        <v>28571.428571428572</v>
      </c>
      <c r="S2109" s="176">
        <f>SUM(E2109+G2109+I2109+K2109+M2109+O2109+Q2109)/7</f>
        <v>30857.142857142859</v>
      </c>
      <c r="T2109" s="178">
        <f>SUM(S2109-R2109)</f>
        <v>2285.7142857142862</v>
      </c>
      <c r="U2109" s="179">
        <f>AVERAGE(S2109-R2109)/R2109</f>
        <v>8.0000000000000016E-2</v>
      </c>
      <c r="V2109" s="176">
        <f>MAX(E2109,G2109,I2109,K2109,M2109,O2109,Q2109)</f>
        <v>44000</v>
      </c>
      <c r="W2109" s="180">
        <f>MIN(E2109,G2109,I2109,K2109,M2109,O2109,Q2109)</f>
        <v>18000</v>
      </c>
      <c r="X2109" s="79"/>
    </row>
    <row r="2110" spans="1:24" ht="16.5" customHeight="1">
      <c r="A2110" s="105"/>
      <c r="B2110" s="78" t="s">
        <v>52</v>
      </c>
      <c r="C2110" s="120" t="s">
        <v>38</v>
      </c>
      <c r="D2110" s="110">
        <f t="shared" si="2728"/>
        <v>22000</v>
      </c>
      <c r="E2110" s="176">
        <v>20000</v>
      </c>
      <c r="F2110" s="110">
        <f t="shared" si="2729"/>
        <v>24000</v>
      </c>
      <c r="G2110" s="176">
        <v>24000</v>
      </c>
      <c r="H2110" s="110">
        <f t="shared" si="2730"/>
        <v>24000</v>
      </c>
      <c r="I2110" s="110">
        <v>24000</v>
      </c>
      <c r="J2110" s="110">
        <f t="shared" si="2731"/>
        <v>20000</v>
      </c>
      <c r="K2110" s="176">
        <v>20000</v>
      </c>
      <c r="L2110" s="110">
        <f t="shared" si="2732"/>
        <v>30000</v>
      </c>
      <c r="M2110" s="176">
        <v>28000</v>
      </c>
      <c r="N2110" s="110">
        <f t="shared" si="2733"/>
        <v>28000</v>
      </c>
      <c r="O2110" s="176">
        <v>28000</v>
      </c>
      <c r="P2110" s="110">
        <f t="shared" si="2734"/>
        <v>16000</v>
      </c>
      <c r="Q2110" s="176">
        <v>16000</v>
      </c>
      <c r="R2110" s="101">
        <f>SUM(D2110+F2110+H2110+J2110+L2110+N2110+P2110)/7</f>
        <v>23428.571428571428</v>
      </c>
      <c r="S2110" s="176">
        <f>SUM(E2110+G2110+I2110+K2110+M2110+O2110+Q2110)/7</f>
        <v>22857.142857142859</v>
      </c>
      <c r="T2110" s="178">
        <f>SUM(S2110-R2110)</f>
        <v>-571.42857142856883</v>
      </c>
      <c r="U2110" s="179">
        <f>AVERAGE(S2110-R2110)/R2110</f>
        <v>-2.4390243902438914E-2</v>
      </c>
      <c r="V2110" s="176">
        <f>MAX(E2110,G2110,I2110,K2110,M2110,O2110,Q2110)</f>
        <v>28000</v>
      </c>
      <c r="W2110" s="180">
        <f>MIN(E2110,G2110,I2110,K2110,M2110,O2110,Q2110)</f>
        <v>16000</v>
      </c>
      <c r="X2110" s="79"/>
    </row>
    <row r="2111" spans="1:24" ht="16.5" customHeight="1">
      <c r="A2111" s="169">
        <v>8</v>
      </c>
      <c r="B2111" s="146" t="s">
        <v>53</v>
      </c>
      <c r="C2111" s="82"/>
      <c r="D2111" s="239"/>
      <c r="E2111" s="240"/>
      <c r="F2111" s="240"/>
      <c r="G2111" s="240"/>
      <c r="H2111" s="240"/>
      <c r="I2111" s="240"/>
      <c r="J2111" s="240"/>
      <c r="K2111" s="240"/>
      <c r="L2111" s="240"/>
      <c r="M2111" s="240"/>
      <c r="N2111" s="240"/>
      <c r="O2111" s="240"/>
      <c r="P2111" s="240"/>
      <c r="Q2111" s="240"/>
      <c r="R2111" s="240"/>
      <c r="S2111" s="240"/>
      <c r="T2111" s="240"/>
      <c r="U2111" s="240"/>
      <c r="V2111" s="240"/>
      <c r="W2111" s="241"/>
      <c r="X2111" s="79"/>
    </row>
    <row r="2112" spans="1:24" ht="16.5" customHeight="1">
      <c r="A2112" s="237"/>
      <c r="B2112" s="147" t="s">
        <v>54</v>
      </c>
      <c r="C2112" s="120" t="s">
        <v>38</v>
      </c>
      <c r="D2112" s="110">
        <f t="shared" ref="D2112:D2118" si="2735">$E1997</f>
        <v>17000</v>
      </c>
      <c r="E2112" s="176">
        <v>15000</v>
      </c>
      <c r="F2112" s="110">
        <f t="shared" ref="F2112:F2118" si="2736">$G1997</f>
        <v>25000</v>
      </c>
      <c r="G2112" s="176">
        <v>24000</v>
      </c>
      <c r="H2112" s="110">
        <f t="shared" ref="H2112:H2118" si="2737">$I1997</f>
        <v>16000</v>
      </c>
      <c r="I2112" s="110">
        <v>16000</v>
      </c>
      <c r="J2112" s="110">
        <f t="shared" ref="J2112:J2118" si="2738">$K1997</f>
        <v>24000</v>
      </c>
      <c r="K2112" s="176">
        <v>20000</v>
      </c>
      <c r="L2112" s="110">
        <f t="shared" ref="L2112:L2118" si="2739">$M1997</f>
        <v>28000</v>
      </c>
      <c r="M2112" s="176">
        <v>28000</v>
      </c>
      <c r="N2112" s="110">
        <f t="shared" ref="N2112:N2118" si="2740">$O1997</f>
        <v>24000</v>
      </c>
      <c r="O2112" s="176">
        <v>24000</v>
      </c>
      <c r="P2112" s="110">
        <f t="shared" ref="P2112:P2118" si="2741">$Q1997</f>
        <v>15000</v>
      </c>
      <c r="Q2112" s="176">
        <v>15000</v>
      </c>
      <c r="R2112" s="101">
        <f t="shared" ref="R2112:R2118" si="2742">SUM(D2112+F2112+H2112+J2112+L2112+N2112+P2112)/7</f>
        <v>21285.714285714286</v>
      </c>
      <c r="S2112" s="176">
        <f t="shared" ref="S2112:S2118" si="2743">SUM(E2112+G2112+I2112+K2112+M2112+O2112+Q2112)/7</f>
        <v>20285.714285714286</v>
      </c>
      <c r="T2112" s="178">
        <f t="shared" ref="T2112:T2118" si="2744">SUM(S2112-R2112)</f>
        <v>-1000</v>
      </c>
      <c r="U2112" s="179">
        <f>AVERAGE(S2112-R2112)/R2112</f>
        <v>-4.6979865771812082E-2</v>
      </c>
      <c r="V2112" s="176">
        <f t="shared" ref="V2112:V2118" si="2745">MAX(E2112,G2112,I2112,K2112,M2112,O2112,Q2112)</f>
        <v>28000</v>
      </c>
      <c r="W2112" s="180">
        <f t="shared" ref="W2112:W2118" si="2746">MIN(E2112,G2112,I2112,K2112,M2112,O2112,Q2112)</f>
        <v>15000</v>
      </c>
      <c r="X2112" s="79"/>
    </row>
    <row r="2113" spans="1:24" ht="16.5" customHeight="1">
      <c r="A2113" s="237"/>
      <c r="B2113" s="106" t="s">
        <v>55</v>
      </c>
      <c r="C2113" s="120" t="s">
        <v>38</v>
      </c>
      <c r="D2113" s="110">
        <f t="shared" si="2735"/>
        <v>25000</v>
      </c>
      <c r="E2113" s="176">
        <v>25000</v>
      </c>
      <c r="F2113" s="110">
        <f t="shared" si="2736"/>
        <v>30000</v>
      </c>
      <c r="G2113" s="176">
        <v>32000</v>
      </c>
      <c r="H2113" s="110">
        <f t="shared" si="2737"/>
        <v>35000</v>
      </c>
      <c r="I2113" s="110">
        <v>30000</v>
      </c>
      <c r="J2113" s="110">
        <f t="shared" si="2738"/>
        <v>28000</v>
      </c>
      <c r="K2113" s="176">
        <v>20000</v>
      </c>
      <c r="L2113" s="110">
        <f t="shared" si="2739"/>
        <v>35000</v>
      </c>
      <c r="M2113" s="176">
        <v>35000</v>
      </c>
      <c r="N2113" s="110">
        <f t="shared" si="2740"/>
        <v>28000</v>
      </c>
      <c r="O2113" s="176">
        <v>28000</v>
      </c>
      <c r="P2113" s="110">
        <f t="shared" si="2741"/>
        <v>35000</v>
      </c>
      <c r="Q2113" s="176">
        <v>35000</v>
      </c>
      <c r="R2113" s="101">
        <f t="shared" si="2742"/>
        <v>30857.142857142859</v>
      </c>
      <c r="S2113" s="176">
        <f t="shared" si="2743"/>
        <v>29285.714285714286</v>
      </c>
      <c r="T2113" s="178">
        <f t="shared" si="2744"/>
        <v>-1571.4285714285725</v>
      </c>
      <c r="U2113" s="179">
        <f t="shared" ref="U2113:U2118" si="2747">AVERAGE(S2113-R2113)/R2113</f>
        <v>-5.0925925925925958E-2</v>
      </c>
      <c r="V2113" s="176">
        <f t="shared" si="2745"/>
        <v>35000</v>
      </c>
      <c r="W2113" s="180">
        <f t="shared" si="2746"/>
        <v>20000</v>
      </c>
      <c r="X2113" s="79"/>
    </row>
    <row r="2114" spans="1:24" ht="16.5" customHeight="1">
      <c r="A2114" s="242">
        <v>9</v>
      </c>
      <c r="B2114" s="88" t="s">
        <v>56</v>
      </c>
      <c r="C2114" s="148" t="s">
        <v>38</v>
      </c>
      <c r="D2114" s="110">
        <f t="shared" si="2735"/>
        <v>25000</v>
      </c>
      <c r="E2114" s="176">
        <v>25000</v>
      </c>
      <c r="F2114" s="110">
        <f t="shared" si="2736"/>
        <v>35000</v>
      </c>
      <c r="G2114" s="176">
        <v>36000</v>
      </c>
      <c r="H2114" s="110">
        <f t="shared" si="2737"/>
        <v>24000</v>
      </c>
      <c r="I2114" s="110">
        <v>24000</v>
      </c>
      <c r="J2114" s="110">
        <f t="shared" si="2738"/>
        <v>20000</v>
      </c>
      <c r="K2114" s="176">
        <v>26000</v>
      </c>
      <c r="L2114" s="110">
        <f t="shared" si="2739"/>
        <v>30000</v>
      </c>
      <c r="M2114" s="176">
        <v>35000</v>
      </c>
      <c r="N2114" s="110">
        <f t="shared" si="2740"/>
        <v>34000</v>
      </c>
      <c r="O2114" s="176">
        <v>32000</v>
      </c>
      <c r="P2114" s="110">
        <f t="shared" si="2741"/>
        <v>32000</v>
      </c>
      <c r="Q2114" s="176">
        <v>32000</v>
      </c>
      <c r="R2114" s="101">
        <f t="shared" si="2742"/>
        <v>28571.428571428572</v>
      </c>
      <c r="S2114" s="176">
        <f t="shared" si="2743"/>
        <v>30000</v>
      </c>
      <c r="T2114" s="178">
        <f t="shared" si="2744"/>
        <v>1428.5714285714275</v>
      </c>
      <c r="U2114" s="179">
        <f t="shared" si="2747"/>
        <v>4.9999999999999961E-2</v>
      </c>
      <c r="V2114" s="176">
        <f t="shared" si="2745"/>
        <v>36000</v>
      </c>
      <c r="W2114" s="180">
        <f t="shared" si="2746"/>
        <v>24000</v>
      </c>
      <c r="X2114" s="79"/>
    </row>
    <row r="2115" spans="1:24" ht="16.5" customHeight="1">
      <c r="A2115" s="242">
        <v>10</v>
      </c>
      <c r="B2115" s="88" t="s">
        <v>57</v>
      </c>
      <c r="C2115" s="148" t="s">
        <v>38</v>
      </c>
      <c r="D2115" s="110">
        <f t="shared" si="2735"/>
        <v>16000</v>
      </c>
      <c r="E2115" s="176">
        <v>16000</v>
      </c>
      <c r="F2115" s="110">
        <f t="shared" si="2736"/>
        <v>30000</v>
      </c>
      <c r="G2115" s="176">
        <v>28000</v>
      </c>
      <c r="H2115" s="110">
        <f t="shared" si="2737"/>
        <v>20000</v>
      </c>
      <c r="I2115" s="110">
        <v>20000</v>
      </c>
      <c r="J2115" s="110">
        <f t="shared" si="2738"/>
        <v>20000</v>
      </c>
      <c r="K2115" s="176">
        <v>17000</v>
      </c>
      <c r="L2115" s="110">
        <f t="shared" si="2739"/>
        <v>24000</v>
      </c>
      <c r="M2115" s="176">
        <v>35000</v>
      </c>
      <c r="N2115" s="110">
        <f t="shared" si="2740"/>
        <v>22000</v>
      </c>
      <c r="O2115" s="176">
        <v>24000</v>
      </c>
      <c r="P2115" s="110">
        <f t="shared" si="2741"/>
        <v>15000</v>
      </c>
      <c r="Q2115" s="176">
        <v>15000</v>
      </c>
      <c r="R2115" s="101">
        <f t="shared" si="2742"/>
        <v>21000</v>
      </c>
      <c r="S2115" s="176">
        <f t="shared" si="2743"/>
        <v>22142.857142857141</v>
      </c>
      <c r="T2115" s="178">
        <f t="shared" si="2744"/>
        <v>1142.8571428571413</v>
      </c>
      <c r="U2115" s="179">
        <f t="shared" si="2747"/>
        <v>5.4421768707482922E-2</v>
      </c>
      <c r="V2115" s="176">
        <f t="shared" si="2745"/>
        <v>35000</v>
      </c>
      <c r="W2115" s="180">
        <f t="shared" si="2746"/>
        <v>15000</v>
      </c>
      <c r="X2115" s="79"/>
    </row>
    <row r="2116" spans="1:24" ht="16.5" customHeight="1">
      <c r="A2116" s="217">
        <v>11</v>
      </c>
      <c r="B2116" s="88" t="s">
        <v>58</v>
      </c>
      <c r="C2116" s="148" t="s">
        <v>38</v>
      </c>
      <c r="D2116" s="110">
        <f t="shared" si="2735"/>
        <v>7000</v>
      </c>
      <c r="E2116" s="176">
        <v>7000</v>
      </c>
      <c r="F2116" s="110">
        <f t="shared" si="2736"/>
        <v>12000</v>
      </c>
      <c r="G2116" s="176">
        <v>14000</v>
      </c>
      <c r="H2116" s="110">
        <f t="shared" si="2737"/>
        <v>8000</v>
      </c>
      <c r="I2116" s="110">
        <v>8000</v>
      </c>
      <c r="J2116" s="110">
        <f t="shared" si="2738"/>
        <v>5000</v>
      </c>
      <c r="K2116" s="176">
        <v>8000</v>
      </c>
      <c r="L2116" s="110">
        <f t="shared" si="2739"/>
        <v>12000</v>
      </c>
      <c r="M2116" s="176">
        <v>12000</v>
      </c>
      <c r="N2116" s="110">
        <f t="shared" si="2740"/>
        <v>12000</v>
      </c>
      <c r="O2116" s="176">
        <v>14000</v>
      </c>
      <c r="P2116" s="110">
        <f t="shared" si="2741"/>
        <v>7000</v>
      </c>
      <c r="Q2116" s="176">
        <v>7000</v>
      </c>
      <c r="R2116" s="101">
        <f t="shared" si="2742"/>
        <v>9000</v>
      </c>
      <c r="S2116" s="176">
        <f t="shared" si="2743"/>
        <v>10000</v>
      </c>
      <c r="T2116" s="178">
        <f t="shared" si="2744"/>
        <v>1000</v>
      </c>
      <c r="U2116" s="179">
        <f t="shared" si="2747"/>
        <v>0.1111111111111111</v>
      </c>
      <c r="V2116" s="176">
        <f t="shared" si="2745"/>
        <v>14000</v>
      </c>
      <c r="W2116" s="180">
        <f t="shared" si="2746"/>
        <v>7000</v>
      </c>
      <c r="X2116" s="79"/>
    </row>
    <row r="2117" spans="1:24" ht="16.5" customHeight="1">
      <c r="A2117" s="242">
        <v>12</v>
      </c>
      <c r="B2117" s="149" t="s">
        <v>59</v>
      </c>
      <c r="C2117" s="233" t="s">
        <v>38</v>
      </c>
      <c r="D2117" s="110">
        <f t="shared" si="2735"/>
        <v>5000</v>
      </c>
      <c r="E2117" s="176">
        <v>5000</v>
      </c>
      <c r="F2117" s="110">
        <f t="shared" si="2736"/>
        <v>8000</v>
      </c>
      <c r="G2117" s="176">
        <v>12000</v>
      </c>
      <c r="H2117" s="110">
        <f t="shared" si="2737"/>
        <v>5000</v>
      </c>
      <c r="I2117" s="110">
        <v>5000</v>
      </c>
      <c r="J2117" s="110">
        <f t="shared" si="2738"/>
        <v>7000</v>
      </c>
      <c r="K2117" s="176">
        <v>6000</v>
      </c>
      <c r="L2117" s="110">
        <f t="shared" si="2739"/>
        <v>6000</v>
      </c>
      <c r="M2117" s="176">
        <v>6000</v>
      </c>
      <c r="N2117" s="110">
        <f t="shared" si="2740"/>
        <v>8000</v>
      </c>
      <c r="O2117" s="176">
        <v>8000</v>
      </c>
      <c r="P2117" s="110">
        <f t="shared" si="2741"/>
        <v>5000</v>
      </c>
      <c r="Q2117" s="176">
        <v>5000</v>
      </c>
      <c r="R2117" s="101">
        <f t="shared" si="2742"/>
        <v>6285.7142857142853</v>
      </c>
      <c r="S2117" s="176">
        <f t="shared" si="2743"/>
        <v>6714.2857142857147</v>
      </c>
      <c r="T2117" s="178">
        <f t="shared" si="2744"/>
        <v>428.57142857142935</v>
      </c>
      <c r="U2117" s="179">
        <f t="shared" si="2747"/>
        <v>6.8181818181818316E-2</v>
      </c>
      <c r="V2117" s="176">
        <f t="shared" si="2745"/>
        <v>12000</v>
      </c>
      <c r="W2117" s="180">
        <f t="shared" si="2746"/>
        <v>5000</v>
      </c>
      <c r="X2117" s="79"/>
    </row>
    <row r="2118" spans="1:24" ht="16.5" customHeight="1">
      <c r="A2118" s="217">
        <v>13</v>
      </c>
      <c r="B2118" s="149" t="s">
        <v>60</v>
      </c>
      <c r="C2118" s="233" t="s">
        <v>38</v>
      </c>
      <c r="D2118" s="110">
        <f t="shared" si="2735"/>
        <v>8000</v>
      </c>
      <c r="E2118" s="176">
        <v>8000</v>
      </c>
      <c r="F2118" s="110">
        <f t="shared" si="2736"/>
        <v>9000</v>
      </c>
      <c r="G2118" s="176">
        <v>10000</v>
      </c>
      <c r="H2118" s="110">
        <f t="shared" si="2737"/>
        <v>7000</v>
      </c>
      <c r="I2118" s="110">
        <v>7000</v>
      </c>
      <c r="J2118" s="110">
        <f t="shared" si="2738"/>
        <v>7000</v>
      </c>
      <c r="K2118" s="176">
        <v>7000</v>
      </c>
      <c r="L2118" s="110">
        <f t="shared" si="2739"/>
        <v>10000</v>
      </c>
      <c r="M2118" s="176">
        <v>10000</v>
      </c>
      <c r="N2118" s="110">
        <f t="shared" si="2740"/>
        <v>10000</v>
      </c>
      <c r="O2118" s="176">
        <v>10000</v>
      </c>
      <c r="P2118" s="110">
        <f t="shared" si="2741"/>
        <v>10000</v>
      </c>
      <c r="Q2118" s="176">
        <v>10000</v>
      </c>
      <c r="R2118" s="101">
        <f t="shared" si="2742"/>
        <v>8714.2857142857138</v>
      </c>
      <c r="S2118" s="176">
        <f t="shared" si="2743"/>
        <v>8857.1428571428569</v>
      </c>
      <c r="T2118" s="178">
        <f t="shared" si="2744"/>
        <v>142.85714285714312</v>
      </c>
      <c r="U2118" s="179">
        <f t="shared" si="2747"/>
        <v>1.6393442622950852E-2</v>
      </c>
      <c r="V2118" s="176">
        <f t="shared" si="2745"/>
        <v>10000</v>
      </c>
      <c r="W2118" s="180">
        <f t="shared" si="2746"/>
        <v>7000</v>
      </c>
      <c r="X2118" s="79"/>
    </row>
    <row r="2119" spans="1:24" ht="16.5" customHeight="1">
      <c r="A2119" s="217">
        <v>14</v>
      </c>
      <c r="B2119" s="149" t="s">
        <v>61</v>
      </c>
      <c r="C2119" s="82"/>
      <c r="D2119" s="239"/>
      <c r="E2119" s="240"/>
      <c r="F2119" s="240"/>
      <c r="G2119" s="240"/>
      <c r="H2119" s="240"/>
      <c r="I2119" s="240"/>
      <c r="J2119" s="240"/>
      <c r="K2119" s="240"/>
      <c r="L2119" s="240"/>
      <c r="M2119" s="240"/>
      <c r="N2119" s="240"/>
      <c r="O2119" s="240"/>
      <c r="P2119" s="240"/>
      <c r="Q2119" s="240"/>
      <c r="R2119" s="240"/>
      <c r="S2119" s="240"/>
      <c r="T2119" s="240"/>
      <c r="U2119" s="240"/>
      <c r="V2119" s="240"/>
      <c r="W2119" s="241"/>
      <c r="X2119" s="79"/>
    </row>
    <row r="2120" spans="1:24" ht="16.5" customHeight="1">
      <c r="A2120" s="242"/>
      <c r="B2120" s="150" t="s">
        <v>62</v>
      </c>
      <c r="C2120" s="233" t="s">
        <v>196</v>
      </c>
      <c r="D2120" s="110">
        <f t="shared" ref="D2120:D2121" si="2748">$E2005</f>
        <v>10000</v>
      </c>
      <c r="E2120" s="176">
        <v>10000</v>
      </c>
      <c r="F2120" s="110">
        <f t="shared" ref="F2120:F2121" si="2749">$G2005</f>
        <v>9000</v>
      </c>
      <c r="G2120" s="176">
        <v>8000</v>
      </c>
      <c r="H2120" s="110" t="str">
        <f t="shared" ref="H2120:H2121" si="2750">$I2005</f>
        <v>-</v>
      </c>
      <c r="I2120" s="117" t="s">
        <v>221</v>
      </c>
      <c r="J2120" s="110">
        <f t="shared" ref="J2120:J2121" si="2751">$K2005</f>
        <v>9000</v>
      </c>
      <c r="K2120" s="176">
        <v>9000</v>
      </c>
      <c r="L2120" s="110">
        <f t="shared" ref="L2120:L2121" si="2752">$M2005</f>
        <v>9000</v>
      </c>
      <c r="M2120" s="176">
        <v>9000</v>
      </c>
      <c r="N2120" s="110">
        <f t="shared" ref="N2120:N2121" si="2753">$O2005</f>
        <v>10000</v>
      </c>
      <c r="O2120" s="176">
        <v>10000</v>
      </c>
      <c r="P2120" s="110">
        <f t="shared" ref="P2120:P2121" si="2754">$Q2005</f>
        <v>10000</v>
      </c>
      <c r="Q2120" s="176">
        <v>10000</v>
      </c>
      <c r="R2120" s="101">
        <f>SUM(D2120+F2120+J2120+L2120+N2120+P2120)/7</f>
        <v>8142.8571428571431</v>
      </c>
      <c r="S2120" s="101">
        <f>SUM(E2120+G2120+K2120+M2120+O2120+Q2120)/7</f>
        <v>8000</v>
      </c>
      <c r="T2120" s="185">
        <f>SUM(S2120-R2120)</f>
        <v>-142.85714285714312</v>
      </c>
      <c r="U2120" s="186">
        <f>AVERAGE(S2120-R2120)/R2120</f>
        <v>-1.7543859649122837E-2</v>
      </c>
      <c r="V2120" s="184">
        <f>MAX(E2120,G2120,I2120,K2120,M2120,O2120,Q2120)</f>
        <v>10000</v>
      </c>
      <c r="W2120" s="187">
        <f>MIN(E2120,G2120,K2120,M2120,O2120,Q2120)</f>
        <v>8000</v>
      </c>
      <c r="X2120" s="79"/>
    </row>
    <row r="2121" spans="1:24" ht="16.5" customHeight="1">
      <c r="A2121" s="217"/>
      <c r="B2121" s="140" t="s">
        <v>64</v>
      </c>
      <c r="C2121" s="227" t="s">
        <v>65</v>
      </c>
      <c r="D2121" s="110">
        <f t="shared" si="2748"/>
        <v>10300</v>
      </c>
      <c r="E2121" s="176">
        <v>10300</v>
      </c>
      <c r="F2121" s="110">
        <f t="shared" si="2749"/>
        <v>9000</v>
      </c>
      <c r="G2121" s="176">
        <v>9000</v>
      </c>
      <c r="H2121" s="110">
        <f t="shared" si="2750"/>
        <v>9000</v>
      </c>
      <c r="I2121" s="110">
        <v>9000</v>
      </c>
      <c r="J2121" s="110">
        <f t="shared" si="2751"/>
        <v>9500</v>
      </c>
      <c r="K2121" s="176">
        <v>9500</v>
      </c>
      <c r="L2121" s="110">
        <f t="shared" si="2752"/>
        <v>9000</v>
      </c>
      <c r="M2121" s="176">
        <v>9000</v>
      </c>
      <c r="N2121" s="110">
        <f t="shared" si="2753"/>
        <v>13000</v>
      </c>
      <c r="O2121" s="176">
        <v>13000</v>
      </c>
      <c r="P2121" s="110">
        <f t="shared" si="2754"/>
        <v>10000</v>
      </c>
      <c r="Q2121" s="176">
        <v>10000</v>
      </c>
      <c r="R2121" s="101">
        <f>SUM(D2121+F2121+H2121+J2121+L2121+N2121+P2121)/7</f>
        <v>9971.4285714285706</v>
      </c>
      <c r="S2121" s="176">
        <f t="shared" ref="S2121" si="2755">SUM(E2121+G2121+I2121+K2121+M2121+O2121+Q2121)/7</f>
        <v>9971.4285714285706</v>
      </c>
      <c r="T2121" s="178">
        <f>SUM(S2121-R2121)</f>
        <v>0</v>
      </c>
      <c r="U2121" s="179">
        <f>AVERAGE(S2121-R2121)/R2121</f>
        <v>0</v>
      </c>
      <c r="V2121" s="176">
        <f>MAX(E2121,G2121,I2121,K2121,M2121,O2121,Q2121)</f>
        <v>13000</v>
      </c>
      <c r="W2121" s="180">
        <f>MIN(E2121,G2121,I2121,K2121,M2121,O2121,Q2121)</f>
        <v>9000</v>
      </c>
      <c r="X2121" s="79"/>
    </row>
    <row r="2122" spans="1:24" ht="16.5" customHeight="1">
      <c r="A2122" s="242">
        <v>15</v>
      </c>
      <c r="B2122" s="111" t="s">
        <v>69</v>
      </c>
      <c r="C2122" s="82"/>
      <c r="D2122" s="239"/>
      <c r="E2122" s="240"/>
      <c r="F2122" s="240"/>
      <c r="G2122" s="240"/>
      <c r="H2122" s="240"/>
      <c r="I2122" s="240"/>
      <c r="J2122" s="240"/>
      <c r="K2122" s="240"/>
      <c r="L2122" s="240"/>
      <c r="M2122" s="240"/>
      <c r="N2122" s="240"/>
      <c r="O2122" s="240"/>
      <c r="P2122" s="240"/>
      <c r="Q2122" s="240"/>
      <c r="R2122" s="240"/>
      <c r="S2122" s="240"/>
      <c r="T2122" s="240"/>
      <c r="U2122" s="240"/>
      <c r="V2122" s="240"/>
      <c r="W2122" s="241"/>
      <c r="X2122" s="79"/>
    </row>
    <row r="2123" spans="1:24" ht="16.5" customHeight="1">
      <c r="A2123" s="217"/>
      <c r="B2123" s="88" t="s">
        <v>155</v>
      </c>
      <c r="C2123" s="227" t="s">
        <v>71</v>
      </c>
      <c r="D2123" s="110">
        <f t="shared" ref="D2123:D2124" si="2756">$E2008</f>
        <v>300</v>
      </c>
      <c r="E2123" s="176">
        <v>300</v>
      </c>
      <c r="F2123" s="110">
        <f t="shared" ref="F2123:F2124" si="2757">$G2008</f>
        <v>500</v>
      </c>
      <c r="G2123" s="176">
        <v>500</v>
      </c>
      <c r="H2123" s="110">
        <f t="shared" ref="H2123:H2124" si="2758">$I2008</f>
        <v>650</v>
      </c>
      <c r="I2123" s="110">
        <v>650</v>
      </c>
      <c r="J2123" s="110">
        <f t="shared" ref="J2123:J2124" si="2759">$K2008</f>
        <v>750</v>
      </c>
      <c r="K2123" s="176">
        <v>750</v>
      </c>
      <c r="L2123" s="110">
        <f t="shared" ref="L2123:L2124" si="2760">$M2008</f>
        <v>700</v>
      </c>
      <c r="M2123" s="176">
        <v>700</v>
      </c>
      <c r="N2123" s="110">
        <f t="shared" ref="N2123:N2124" si="2761">$O2008</f>
        <v>400</v>
      </c>
      <c r="O2123" s="176">
        <v>500</v>
      </c>
      <c r="P2123" s="110">
        <f t="shared" ref="P2123:P2124" si="2762">$Q2008</f>
        <v>250</v>
      </c>
      <c r="Q2123" s="176">
        <v>250</v>
      </c>
      <c r="R2123" s="101">
        <f>SUM(D2123+F2123+H2123+J2123+L2123+N2123+P2123)/7</f>
        <v>507.14285714285717</v>
      </c>
      <c r="S2123" s="176">
        <f>SUM(E2123+G2123+I2123+K2123+M2123+O2123+Q2123)/7</f>
        <v>521.42857142857144</v>
      </c>
      <c r="T2123" s="178">
        <f>SUM(S2123-R2123)</f>
        <v>14.285714285714278</v>
      </c>
      <c r="U2123" s="179">
        <f>AVERAGE(S2123-R2123)/R2123</f>
        <v>2.8169014084507026E-2</v>
      </c>
      <c r="V2123" s="176">
        <f>MAX(E2123,G2123,I2123,K2123,M2123,O2123,Q2123)</f>
        <v>750</v>
      </c>
      <c r="W2123" s="180">
        <f>MIN(E2123,G2123,I2123,K2123,M2123,O2123,Q2123)</f>
        <v>250</v>
      </c>
      <c r="X2123" s="79"/>
    </row>
    <row r="2124" spans="1:24" ht="16.5" customHeight="1">
      <c r="A2124" s="242"/>
      <c r="B2124" s="77" t="s">
        <v>72</v>
      </c>
      <c r="C2124" s="100" t="s">
        <v>73</v>
      </c>
      <c r="D2124" s="110">
        <f t="shared" si="2756"/>
        <v>1000</v>
      </c>
      <c r="E2124" s="176">
        <v>1000</v>
      </c>
      <c r="F2124" s="110">
        <f t="shared" si="2757"/>
        <v>1500</v>
      </c>
      <c r="G2124" s="176">
        <v>1500</v>
      </c>
      <c r="H2124" s="110">
        <f t="shared" si="2758"/>
        <v>2500</v>
      </c>
      <c r="I2124" s="110">
        <v>2500</v>
      </c>
      <c r="J2124" s="110">
        <f t="shared" si="2759"/>
        <v>1000</v>
      </c>
      <c r="K2124" s="176">
        <v>1000</v>
      </c>
      <c r="L2124" s="110">
        <f t="shared" si="2760"/>
        <v>1000</v>
      </c>
      <c r="M2124" s="176">
        <v>1000</v>
      </c>
      <c r="N2124" s="110">
        <f t="shared" si="2761"/>
        <v>1500</v>
      </c>
      <c r="O2124" s="176">
        <v>1500</v>
      </c>
      <c r="P2124" s="110">
        <f t="shared" si="2762"/>
        <v>1500</v>
      </c>
      <c r="Q2124" s="176">
        <v>1500</v>
      </c>
      <c r="R2124" s="101">
        <f>SUM(D2124+F2124+H2124+J2124+L2124+N2124+P2124)/7</f>
        <v>1428.5714285714287</v>
      </c>
      <c r="S2124" s="177">
        <f>SUM(E2124+G2124+I2124+K2124+M2124+O2124+Q2124)/7</f>
        <v>1428.5714285714287</v>
      </c>
      <c r="T2124" s="181">
        <f>SUM(S2124-R2124)</f>
        <v>0</v>
      </c>
      <c r="U2124" s="179">
        <f>AVERAGE(S2124-R2124)/R2124</f>
        <v>0</v>
      </c>
      <c r="V2124" s="176">
        <f>MAX(E2124,G2124,I2124,K2124,M2124,O2124,Q2124)</f>
        <v>2500</v>
      </c>
      <c r="W2124" s="180">
        <f>MIN(E2124,G2124,I2124,K2124,M2124,O2124,Q2124)</f>
        <v>1000</v>
      </c>
      <c r="X2124" s="95"/>
    </row>
    <row r="2125" spans="1:24" ht="16.5" customHeight="1">
      <c r="A2125" s="217">
        <v>17</v>
      </c>
      <c r="B2125" s="111" t="s">
        <v>74</v>
      </c>
      <c r="C2125" s="82"/>
      <c r="D2125" s="239"/>
      <c r="E2125" s="240"/>
      <c r="F2125" s="240"/>
      <c r="G2125" s="240"/>
      <c r="H2125" s="240"/>
      <c r="I2125" s="240"/>
      <c r="J2125" s="240"/>
      <c r="K2125" s="240"/>
      <c r="L2125" s="240"/>
      <c r="M2125" s="240"/>
      <c r="N2125" s="240"/>
      <c r="O2125" s="240"/>
      <c r="P2125" s="240"/>
      <c r="Q2125" s="240"/>
      <c r="R2125" s="240"/>
      <c r="S2125" s="240"/>
      <c r="T2125" s="240"/>
      <c r="U2125" s="240"/>
      <c r="V2125" s="240"/>
      <c r="W2125" s="241"/>
      <c r="X2125" s="114"/>
    </row>
    <row r="2126" spans="1:24" ht="16.5" customHeight="1">
      <c r="A2126" s="242"/>
      <c r="B2126" s="78" t="s">
        <v>75</v>
      </c>
      <c r="C2126" s="120" t="s">
        <v>38</v>
      </c>
      <c r="D2126" s="110">
        <f t="shared" ref="D2126:D2131" si="2763">$E2011</f>
        <v>11000</v>
      </c>
      <c r="E2126" s="176">
        <v>11000</v>
      </c>
      <c r="F2126" s="110">
        <f t="shared" ref="F2126:F2131" si="2764">$G2011</f>
        <v>12000</v>
      </c>
      <c r="G2126" s="176">
        <v>12000</v>
      </c>
      <c r="H2126" s="110" t="str">
        <f t="shared" ref="H2126:H2131" si="2765">$I2011</f>
        <v>-</v>
      </c>
      <c r="I2126" s="117" t="s">
        <v>221</v>
      </c>
      <c r="J2126" s="110">
        <f t="shared" ref="J2126:J2131" si="2766">$K2011</f>
        <v>11000</v>
      </c>
      <c r="K2126" s="176">
        <v>11000</v>
      </c>
      <c r="L2126" s="110">
        <f t="shared" ref="L2126:L2131" si="2767">$M2011</f>
        <v>12000</v>
      </c>
      <c r="M2126" s="176">
        <v>12000</v>
      </c>
      <c r="N2126" s="110">
        <f t="shared" ref="N2126:N2131" si="2768">$O2011</f>
        <v>12000</v>
      </c>
      <c r="O2126" s="176">
        <v>12000</v>
      </c>
      <c r="P2126" s="110">
        <f t="shared" ref="P2126:P2131" si="2769">$Q2011</f>
        <v>0</v>
      </c>
      <c r="Q2126" s="176">
        <v>0</v>
      </c>
      <c r="R2126" s="101">
        <f>SUM(D2126+F2126+J2126+L2126+N2126)/7</f>
        <v>8285.7142857142862</v>
      </c>
      <c r="S2126" s="101">
        <f>SUM(E2126+G2126+K2126+M2126+O2126)/7</f>
        <v>8285.7142857142862</v>
      </c>
      <c r="T2126" s="185">
        <f t="shared" ref="T2126:T2131" si="2770">SUM(S2126-R2126)</f>
        <v>0</v>
      </c>
      <c r="U2126" s="179">
        <f>AVERAGE(S2126-R2126)/R2126</f>
        <v>0</v>
      </c>
      <c r="V2126" s="176">
        <f>MAX(E2126,G2126,I2126,K2126,M2126,O2126,Q2126)</f>
        <v>12000</v>
      </c>
      <c r="W2126" s="180">
        <f>MIN(E2126,G2126,K2126,M2126,O2126)</f>
        <v>11000</v>
      </c>
      <c r="X2126" s="79"/>
    </row>
    <row r="2127" spans="1:24" ht="16.5" customHeight="1">
      <c r="A2127" s="217"/>
      <c r="B2127" s="106" t="s">
        <v>76</v>
      </c>
      <c r="C2127" s="120" t="s">
        <v>38</v>
      </c>
      <c r="D2127" s="110">
        <f t="shared" si="2763"/>
        <v>8000</v>
      </c>
      <c r="E2127" s="176">
        <v>8000</v>
      </c>
      <c r="F2127" s="110">
        <f t="shared" si="2764"/>
        <v>9000</v>
      </c>
      <c r="G2127" s="176">
        <v>9000</v>
      </c>
      <c r="H2127" s="110">
        <f t="shared" si="2765"/>
        <v>8000</v>
      </c>
      <c r="I2127" s="110">
        <v>8000</v>
      </c>
      <c r="J2127" s="110">
        <f t="shared" si="2766"/>
        <v>0</v>
      </c>
      <c r="K2127" s="176">
        <v>0</v>
      </c>
      <c r="L2127" s="110">
        <f t="shared" si="2767"/>
        <v>14000</v>
      </c>
      <c r="M2127" s="176">
        <v>12000</v>
      </c>
      <c r="N2127" s="110">
        <f t="shared" si="2768"/>
        <v>11000</v>
      </c>
      <c r="O2127" s="176">
        <v>11000</v>
      </c>
      <c r="P2127" s="110">
        <f t="shared" si="2769"/>
        <v>11000</v>
      </c>
      <c r="Q2127" s="176">
        <v>11000</v>
      </c>
      <c r="R2127" s="101">
        <f t="shared" ref="R2127:R2131" si="2771">SUM(D2127+F2127+H2127+J2127+L2127+N2127+P2127)/7</f>
        <v>8714.2857142857138</v>
      </c>
      <c r="S2127" s="176">
        <f t="shared" ref="S2127:S2131" si="2772">SUM(E2127+G2127+I2127+K2127+M2127+O2127+Q2127)/7</f>
        <v>8428.5714285714294</v>
      </c>
      <c r="T2127" s="178">
        <f t="shared" si="2770"/>
        <v>-285.71428571428442</v>
      </c>
      <c r="U2127" s="179">
        <f t="shared" ref="U2127:U2128" si="2773">AVERAGE(S2127-R2127)/R2127</f>
        <v>-3.2786885245901495E-2</v>
      </c>
      <c r="V2127" s="176">
        <f t="shared" ref="V2127:V2128" si="2774">MAX(E2127,G2127,I2127,K2127,M2127,O2127,Q2127)</f>
        <v>12000</v>
      </c>
      <c r="W2127" s="180">
        <f>MIN(E2127,G2127,I2127,M2127,O2127,Q2127)</f>
        <v>8000</v>
      </c>
      <c r="X2127" s="79"/>
    </row>
    <row r="2128" spans="1:24" ht="16.5" customHeight="1">
      <c r="A2128" s="242">
        <v>18</v>
      </c>
      <c r="B2128" s="152" t="s">
        <v>77</v>
      </c>
      <c r="C2128" s="153" t="s">
        <v>38</v>
      </c>
      <c r="D2128" s="110">
        <f t="shared" si="2763"/>
        <v>21000</v>
      </c>
      <c r="E2128" s="176">
        <v>21000</v>
      </c>
      <c r="F2128" s="110">
        <f t="shared" si="2764"/>
        <v>24000</v>
      </c>
      <c r="G2128" s="176">
        <v>24000</v>
      </c>
      <c r="H2128" s="110">
        <f t="shared" si="2765"/>
        <v>20000</v>
      </c>
      <c r="I2128" s="110">
        <v>20000</v>
      </c>
      <c r="J2128" s="110">
        <f t="shared" si="2766"/>
        <v>20000</v>
      </c>
      <c r="K2128" s="176">
        <v>21000</v>
      </c>
      <c r="L2128" s="110">
        <f t="shared" si="2767"/>
        <v>24000</v>
      </c>
      <c r="M2128" s="176">
        <v>22000</v>
      </c>
      <c r="N2128" s="110">
        <f t="shared" si="2768"/>
        <v>22000</v>
      </c>
      <c r="O2128" s="176">
        <v>22000</v>
      </c>
      <c r="P2128" s="110">
        <f t="shared" si="2769"/>
        <v>20000</v>
      </c>
      <c r="Q2128" s="176">
        <v>20000</v>
      </c>
      <c r="R2128" s="101">
        <f t="shared" si="2771"/>
        <v>21571.428571428572</v>
      </c>
      <c r="S2128" s="176">
        <f t="shared" si="2772"/>
        <v>21428.571428571428</v>
      </c>
      <c r="T2128" s="178">
        <f t="shared" si="2770"/>
        <v>-142.85714285714494</v>
      </c>
      <c r="U2128" s="179">
        <f t="shared" si="2773"/>
        <v>-6.622516556291487E-3</v>
      </c>
      <c r="V2128" s="176">
        <f t="shared" si="2774"/>
        <v>24000</v>
      </c>
      <c r="W2128" s="180">
        <f t="shared" ref="W2128" si="2775">MIN(E2128,G2128,I2128,K2128,M2128,O2128,Q2128)</f>
        <v>20000</v>
      </c>
      <c r="X2128" s="79"/>
    </row>
    <row r="2129" spans="1:24" ht="16.5" customHeight="1">
      <c r="A2129" s="217">
        <v>19</v>
      </c>
      <c r="B2129" s="106" t="s">
        <v>201</v>
      </c>
      <c r="C2129" s="120" t="s">
        <v>38</v>
      </c>
      <c r="D2129" s="110">
        <f t="shared" si="2763"/>
        <v>20000</v>
      </c>
      <c r="E2129" s="176">
        <v>20000</v>
      </c>
      <c r="F2129" s="110">
        <f t="shared" si="2764"/>
        <v>24000</v>
      </c>
      <c r="G2129" s="176">
        <v>24000</v>
      </c>
      <c r="H2129" s="110">
        <f t="shared" si="2765"/>
        <v>19000</v>
      </c>
      <c r="I2129" s="110">
        <v>19000</v>
      </c>
      <c r="J2129" s="110">
        <f t="shared" si="2766"/>
        <v>22000</v>
      </c>
      <c r="K2129" s="176">
        <v>21000</v>
      </c>
      <c r="L2129" s="110">
        <f t="shared" si="2767"/>
        <v>24000</v>
      </c>
      <c r="M2129" s="176">
        <v>22000</v>
      </c>
      <c r="N2129" s="110">
        <f t="shared" si="2768"/>
        <v>21000</v>
      </c>
      <c r="O2129" s="176">
        <v>21000</v>
      </c>
      <c r="P2129" s="110">
        <f t="shared" si="2769"/>
        <v>31000</v>
      </c>
      <c r="Q2129" s="176">
        <v>31000</v>
      </c>
      <c r="R2129" s="101">
        <f t="shared" si="2771"/>
        <v>23000</v>
      </c>
      <c r="S2129" s="176">
        <f t="shared" si="2772"/>
        <v>22571.428571428572</v>
      </c>
      <c r="T2129" s="178">
        <f t="shared" si="2770"/>
        <v>-428.57142857142753</v>
      </c>
      <c r="U2129" s="179">
        <f>AVERAGE(S2129-R2129)/R2129</f>
        <v>-1.8633540372670763E-2</v>
      </c>
      <c r="V2129" s="176">
        <f>MAX(E2129,G2129,I2129,K2129,M2129,O2129,Q2129)</f>
        <v>31000</v>
      </c>
      <c r="W2129" s="180">
        <f>MIN(E2129,G2129,I2129,K2129,M2129,O2129,Q2129)</f>
        <v>19000</v>
      </c>
      <c r="X2129" s="79"/>
    </row>
    <row r="2130" spans="1:24" ht="16.5" customHeight="1">
      <c r="A2130" s="242">
        <v>20</v>
      </c>
      <c r="B2130" s="106" t="s">
        <v>79</v>
      </c>
      <c r="C2130" s="120" t="s">
        <v>80</v>
      </c>
      <c r="D2130" s="110">
        <f t="shared" si="2763"/>
        <v>2500</v>
      </c>
      <c r="E2130" s="176">
        <v>2500</v>
      </c>
      <c r="F2130" s="110">
        <f t="shared" si="2764"/>
        <v>1700</v>
      </c>
      <c r="G2130" s="176">
        <v>1700</v>
      </c>
      <c r="H2130" s="110">
        <f t="shared" si="2765"/>
        <v>1250</v>
      </c>
      <c r="I2130" s="110">
        <v>1250</v>
      </c>
      <c r="J2130" s="110">
        <f t="shared" si="2766"/>
        <v>2000</v>
      </c>
      <c r="K2130" s="176">
        <v>2000</v>
      </c>
      <c r="L2130" s="110">
        <f t="shared" si="2767"/>
        <v>2000</v>
      </c>
      <c r="M2130" s="176">
        <v>2000</v>
      </c>
      <c r="N2130" s="110">
        <f t="shared" si="2768"/>
        <v>2000</v>
      </c>
      <c r="O2130" s="176">
        <v>2000</v>
      </c>
      <c r="P2130" s="110">
        <f t="shared" si="2769"/>
        <v>1500</v>
      </c>
      <c r="Q2130" s="176">
        <v>1500</v>
      </c>
      <c r="R2130" s="101">
        <f t="shared" si="2771"/>
        <v>1850</v>
      </c>
      <c r="S2130" s="176">
        <f t="shared" si="2772"/>
        <v>1850</v>
      </c>
      <c r="T2130" s="178">
        <f t="shared" si="2770"/>
        <v>0</v>
      </c>
      <c r="U2130" s="179">
        <f>AVERAGE(S2130-R2130)/R2130</f>
        <v>0</v>
      </c>
      <c r="V2130" s="176">
        <f>MAX(E2130,G2130,I2130,K2130,M2130,O2130,Q2130)</f>
        <v>2500</v>
      </c>
      <c r="W2130" s="180">
        <f>MIN(E2130,G2130,I2130,K2130,M2130,O2130,Q2130)</f>
        <v>1250</v>
      </c>
      <c r="X2130" s="79"/>
    </row>
    <row r="2131" spans="1:24" ht="16.5" customHeight="1">
      <c r="A2131" s="217">
        <v>21</v>
      </c>
      <c r="B2131" s="146" t="s">
        <v>197</v>
      </c>
      <c r="C2131" s="154" t="s">
        <v>38</v>
      </c>
      <c r="D2131" s="110">
        <f t="shared" si="2763"/>
        <v>8000</v>
      </c>
      <c r="E2131" s="176">
        <v>8000</v>
      </c>
      <c r="F2131" s="110">
        <f t="shared" si="2764"/>
        <v>10000</v>
      </c>
      <c r="G2131" s="176">
        <v>10000</v>
      </c>
      <c r="H2131" s="110">
        <f t="shared" si="2765"/>
        <v>7000</v>
      </c>
      <c r="I2131" s="110">
        <v>7000</v>
      </c>
      <c r="J2131" s="110">
        <f t="shared" si="2766"/>
        <v>11000</v>
      </c>
      <c r="K2131" s="176">
        <v>11000</v>
      </c>
      <c r="L2131" s="110">
        <f t="shared" si="2767"/>
        <v>18000</v>
      </c>
      <c r="M2131" s="176">
        <v>18000</v>
      </c>
      <c r="N2131" s="110">
        <f t="shared" si="2768"/>
        <v>19000</v>
      </c>
      <c r="O2131" s="176">
        <v>19000</v>
      </c>
      <c r="P2131" s="110">
        <f t="shared" si="2769"/>
        <v>12000</v>
      </c>
      <c r="Q2131" s="176">
        <v>12000</v>
      </c>
      <c r="R2131" s="101">
        <f t="shared" si="2771"/>
        <v>12142.857142857143</v>
      </c>
      <c r="S2131" s="176">
        <f t="shared" si="2772"/>
        <v>12142.857142857143</v>
      </c>
      <c r="T2131" s="178">
        <f t="shared" si="2770"/>
        <v>0</v>
      </c>
      <c r="U2131" s="179">
        <f>AVERAGE(S2131-R2131)/R2131</f>
        <v>0</v>
      </c>
      <c r="V2131" s="176">
        <f>MAX(E2131,G2131,I2131,K2131,M2131,O2131,Q2131)</f>
        <v>19000</v>
      </c>
      <c r="W2131" s="180">
        <f>MIN(E2131,G2131,I2131,K2131,M2131,O2131,Q2131)</f>
        <v>7000</v>
      </c>
      <c r="X2131" s="79"/>
    </row>
    <row r="2132" spans="1:24" ht="16.5" customHeight="1">
      <c r="A2132" s="217">
        <v>22</v>
      </c>
      <c r="B2132" s="149" t="s">
        <v>82</v>
      </c>
      <c r="C2132" s="82"/>
      <c r="D2132" s="239"/>
      <c r="E2132" s="240"/>
      <c r="F2132" s="240"/>
      <c r="G2132" s="240"/>
      <c r="H2132" s="240"/>
      <c r="I2132" s="240"/>
      <c r="J2132" s="240"/>
      <c r="K2132" s="240"/>
      <c r="L2132" s="240"/>
      <c r="M2132" s="240"/>
      <c r="N2132" s="240"/>
      <c r="O2132" s="240"/>
      <c r="P2132" s="240"/>
      <c r="Q2132" s="240"/>
      <c r="R2132" s="240"/>
      <c r="S2132" s="240"/>
      <c r="T2132" s="240"/>
      <c r="U2132" s="240"/>
      <c r="V2132" s="240"/>
      <c r="W2132" s="241"/>
      <c r="X2132" s="95"/>
    </row>
    <row r="2133" spans="1:24" ht="16.5" customHeight="1">
      <c r="A2133" s="216"/>
      <c r="B2133" s="143" t="s">
        <v>83</v>
      </c>
      <c r="C2133" s="107" t="s">
        <v>38</v>
      </c>
      <c r="D2133" s="110">
        <f t="shared" ref="D2133:D2136" si="2776">$E2018</f>
        <v>80000</v>
      </c>
      <c r="E2133" s="176">
        <v>80000</v>
      </c>
      <c r="F2133" s="110">
        <f t="shared" ref="F2133:F2136" si="2777">$G2018</f>
        <v>120000</v>
      </c>
      <c r="G2133" s="176">
        <v>120000</v>
      </c>
      <c r="H2133" s="110">
        <f t="shared" ref="H2133:H2136" si="2778">$I2018</f>
        <v>100000</v>
      </c>
      <c r="I2133" s="110">
        <v>100000</v>
      </c>
      <c r="J2133" s="110">
        <f t="shared" ref="J2133:J2136" si="2779">$K2018</f>
        <v>95000</v>
      </c>
      <c r="K2133" s="176">
        <v>90000</v>
      </c>
      <c r="L2133" s="110">
        <f t="shared" ref="L2133:L2136" si="2780">$M2018</f>
        <v>90000</v>
      </c>
      <c r="M2133" s="176">
        <v>90000</v>
      </c>
      <c r="N2133" s="110">
        <f t="shared" ref="N2133:N2136" si="2781">$O2018</f>
        <v>65000</v>
      </c>
      <c r="O2133" s="176">
        <v>70000</v>
      </c>
      <c r="P2133" s="110">
        <f t="shared" ref="P2133:P2136" si="2782">$Q2018</f>
        <v>80000</v>
      </c>
      <c r="Q2133" s="176">
        <v>80000</v>
      </c>
      <c r="R2133" s="101">
        <f t="shared" ref="R2133:R2136" si="2783">SUM(D2133+F2133+H2133+J2133+L2133+N2133+P2133)/7</f>
        <v>90000</v>
      </c>
      <c r="S2133" s="176">
        <f t="shared" ref="S2133:S2136" si="2784">SUM(E2133+G2133+I2133+K2133+M2133+O2133+Q2133)/7</f>
        <v>90000</v>
      </c>
      <c r="T2133" s="181">
        <f>SUM(S2133-R2133)</f>
        <v>0</v>
      </c>
      <c r="U2133" s="182">
        <f>AVERAGE(S2133-R2133)/R2133</f>
        <v>0</v>
      </c>
      <c r="V2133" s="177">
        <f>MAX(E2133,G2133,I2133,K2133,M2133,O2133,Q2133)</f>
        <v>120000</v>
      </c>
      <c r="W2133" s="183">
        <f>MIN(E2133,G2133,I2133,K2133,M2133,O2133,Q2133)</f>
        <v>70000</v>
      </c>
      <c r="X2133" s="242"/>
    </row>
    <row r="2134" spans="1:24" ht="16.5" customHeight="1">
      <c r="A2134" s="242"/>
      <c r="B2134" s="79" t="s">
        <v>84</v>
      </c>
      <c r="C2134" s="242" t="s">
        <v>38</v>
      </c>
      <c r="D2134" s="110">
        <f t="shared" si="2776"/>
        <v>30000</v>
      </c>
      <c r="E2134" s="176">
        <v>30000</v>
      </c>
      <c r="F2134" s="110">
        <f t="shared" si="2777"/>
        <v>27000</v>
      </c>
      <c r="G2134" s="176">
        <v>28000</v>
      </c>
      <c r="H2134" s="110">
        <f t="shared" si="2778"/>
        <v>30000</v>
      </c>
      <c r="I2134" s="110">
        <v>30000</v>
      </c>
      <c r="J2134" s="110">
        <f t="shared" si="2779"/>
        <v>30000</v>
      </c>
      <c r="K2134" s="176">
        <v>30000</v>
      </c>
      <c r="L2134" s="110">
        <f t="shared" si="2780"/>
        <v>30000</v>
      </c>
      <c r="M2134" s="176">
        <v>28000</v>
      </c>
      <c r="N2134" s="110">
        <f t="shared" si="2781"/>
        <v>28000</v>
      </c>
      <c r="O2134" s="176">
        <v>28000</v>
      </c>
      <c r="P2134" s="110">
        <f t="shared" si="2782"/>
        <v>30000</v>
      </c>
      <c r="Q2134" s="176">
        <v>30000</v>
      </c>
      <c r="R2134" s="101">
        <f t="shared" si="2783"/>
        <v>29285.714285714286</v>
      </c>
      <c r="S2134" s="176">
        <f t="shared" si="2784"/>
        <v>29142.857142857141</v>
      </c>
      <c r="T2134" s="178">
        <f>SUM(S2134-R2134)</f>
        <v>-142.85714285714494</v>
      </c>
      <c r="U2134" s="179">
        <f>AVERAGE(S2134-R2134)/R2134</f>
        <v>-4.878048780487876E-3</v>
      </c>
      <c r="V2134" s="176">
        <f>MAX(E2134,G2134,I2134,K2134,M2134,O2134,Q2134)</f>
        <v>30000</v>
      </c>
      <c r="W2134" s="180">
        <f>MIN(E2134,G2134,I2134,K2134,M2134,O2134,Q2134)</f>
        <v>28000</v>
      </c>
      <c r="X2134" s="242"/>
    </row>
    <row r="2135" spans="1:24" ht="16.5" customHeight="1">
      <c r="A2135" s="170">
        <v>23</v>
      </c>
      <c r="B2135" s="95" t="s">
        <v>85</v>
      </c>
      <c r="C2135" s="234" t="s">
        <v>38</v>
      </c>
      <c r="D2135" s="110">
        <f t="shared" si="2776"/>
        <v>3000</v>
      </c>
      <c r="E2135" s="176">
        <v>3000</v>
      </c>
      <c r="F2135" s="110">
        <f t="shared" si="2777"/>
        <v>6000</v>
      </c>
      <c r="G2135" s="176">
        <v>4000</v>
      </c>
      <c r="H2135" s="110">
        <f t="shared" si="2778"/>
        <v>3000</v>
      </c>
      <c r="I2135" s="110">
        <v>3000</v>
      </c>
      <c r="J2135" s="110">
        <f t="shared" si="2779"/>
        <v>4000</v>
      </c>
      <c r="K2135" s="176">
        <v>4000</v>
      </c>
      <c r="L2135" s="110">
        <f t="shared" si="2780"/>
        <v>6000</v>
      </c>
      <c r="M2135" s="176">
        <v>6000</v>
      </c>
      <c r="N2135" s="110">
        <f t="shared" si="2781"/>
        <v>4000</v>
      </c>
      <c r="O2135" s="176">
        <v>4000</v>
      </c>
      <c r="P2135" s="110">
        <f t="shared" si="2782"/>
        <v>3000</v>
      </c>
      <c r="Q2135" s="176">
        <v>3000</v>
      </c>
      <c r="R2135" s="101">
        <f t="shared" si="2783"/>
        <v>4142.8571428571431</v>
      </c>
      <c r="S2135" s="184">
        <f t="shared" si="2784"/>
        <v>3857.1428571428573</v>
      </c>
      <c r="T2135" s="185">
        <f>SUM(S2135-R2135)</f>
        <v>-285.71428571428578</v>
      </c>
      <c r="U2135" s="185">
        <f>AVERAGE(S2135-R2135)/R2135</f>
        <v>-6.8965517241379323E-2</v>
      </c>
      <c r="V2135" s="184">
        <f>MAX(E2135,G2135,I2135,K2135,M2135,O2135,Q2135)</f>
        <v>6000</v>
      </c>
      <c r="W2135" s="187">
        <f>MIN(E2135,G2135,I2135,K2135,M2135,O2135,Q2135)</f>
        <v>3000</v>
      </c>
      <c r="X2135" s="242"/>
    </row>
    <row r="2136" spans="1:24" ht="16.5" customHeight="1">
      <c r="A2136" s="170">
        <v>24</v>
      </c>
      <c r="B2136" s="95" t="s">
        <v>86</v>
      </c>
      <c r="C2136" s="234" t="s">
        <v>87</v>
      </c>
      <c r="D2136" s="110">
        <f t="shared" si="2776"/>
        <v>19000</v>
      </c>
      <c r="E2136" s="176">
        <v>19000</v>
      </c>
      <c r="F2136" s="110">
        <f t="shared" si="2777"/>
        <v>16000</v>
      </c>
      <c r="G2136" s="176">
        <v>16000</v>
      </c>
      <c r="H2136" s="110">
        <f t="shared" si="2778"/>
        <v>18000</v>
      </c>
      <c r="I2136" s="110">
        <v>18000</v>
      </c>
      <c r="J2136" s="110">
        <f t="shared" si="2779"/>
        <v>20000</v>
      </c>
      <c r="K2136" s="176">
        <v>20000</v>
      </c>
      <c r="L2136" s="110">
        <f t="shared" si="2780"/>
        <v>20000</v>
      </c>
      <c r="M2136" s="176">
        <v>20000</v>
      </c>
      <c r="N2136" s="110">
        <f t="shared" si="2781"/>
        <v>19000</v>
      </c>
      <c r="O2136" s="176">
        <v>19000</v>
      </c>
      <c r="P2136" s="110">
        <f t="shared" si="2782"/>
        <v>19000</v>
      </c>
      <c r="Q2136" s="176">
        <v>19000</v>
      </c>
      <c r="R2136" s="101">
        <f t="shared" si="2783"/>
        <v>18714.285714285714</v>
      </c>
      <c r="S2136" s="184">
        <f t="shared" si="2784"/>
        <v>18714.285714285714</v>
      </c>
      <c r="T2136" s="185">
        <f>SUM(S2136-R2136)</f>
        <v>0</v>
      </c>
      <c r="U2136" s="185">
        <f>AVERAGE(S2136-R2136)/R2136</f>
        <v>0</v>
      </c>
      <c r="V2136" s="184">
        <f>MAX(E2136,G2136,I2136,K2136,M2136,O2136,Q2136)</f>
        <v>20000</v>
      </c>
      <c r="W2136" s="187">
        <f>MIN(E2136,G2136,I2136,K2136,M2136,O2136,Q2136)</f>
        <v>16000</v>
      </c>
      <c r="X2136" s="242"/>
    </row>
    <row r="2137" spans="1:24" ht="16.5" customHeight="1">
      <c r="A2137" s="126"/>
      <c r="B2137" s="126"/>
      <c r="C2137" s="126"/>
      <c r="D2137" s="126"/>
      <c r="E2137" s="126" t="s">
        <v>218</v>
      </c>
      <c r="F2137" s="126"/>
      <c r="G2137" s="126"/>
      <c r="H2137" s="126"/>
      <c r="I2137" s="126"/>
      <c r="J2137" s="126"/>
      <c r="K2137" s="126"/>
      <c r="L2137" s="126" t="s">
        <v>88</v>
      </c>
      <c r="M2137" s="126"/>
      <c r="N2137" s="126"/>
      <c r="O2137" s="126" t="s">
        <v>138</v>
      </c>
      <c r="P2137" s="126"/>
      <c r="Q2137" s="126"/>
      <c r="R2137" s="126"/>
      <c r="S2137" s="126"/>
      <c r="T2137" s="126"/>
      <c r="U2137" s="126"/>
      <c r="V2137" s="126"/>
      <c r="W2137" s="126"/>
      <c r="X2137" s="126"/>
    </row>
    <row r="2138" spans="1:24" ht="16.5" customHeight="1">
      <c r="A2138" s="126"/>
      <c r="B2138" s="126"/>
      <c r="C2138" s="126"/>
      <c r="D2138" s="126"/>
      <c r="E2138" s="126"/>
      <c r="F2138" s="126"/>
      <c r="G2138" s="126"/>
      <c r="H2138" s="126"/>
      <c r="I2138" s="126"/>
      <c r="J2138" s="126"/>
      <c r="K2138" s="126"/>
      <c r="L2138" s="126"/>
      <c r="M2138" s="126"/>
      <c r="N2138" s="126"/>
      <c r="O2138" s="126"/>
      <c r="P2138" s="126"/>
      <c r="Q2138" s="126"/>
      <c r="R2138" s="126"/>
      <c r="S2138" s="126"/>
      <c r="T2138" s="126"/>
      <c r="U2138" s="126"/>
      <c r="V2138" s="126"/>
      <c r="W2138" s="126"/>
      <c r="X2138" s="126"/>
    </row>
    <row r="2139" spans="1:24" ht="16.5" customHeight="1">
      <c r="A2139" s="126"/>
      <c r="B2139" s="126"/>
      <c r="C2139" s="126"/>
      <c r="D2139" s="126"/>
      <c r="E2139" s="126"/>
      <c r="F2139" s="126"/>
      <c r="G2139" s="126"/>
      <c r="H2139" s="126"/>
      <c r="I2139" s="126"/>
      <c r="J2139" s="126"/>
      <c r="K2139" s="126"/>
      <c r="L2139" s="126"/>
      <c r="M2139" s="126"/>
      <c r="N2139" s="126"/>
      <c r="O2139" s="126"/>
      <c r="P2139" s="126"/>
      <c r="Q2139" s="126"/>
      <c r="R2139" s="126"/>
      <c r="S2139" s="126"/>
      <c r="T2139" s="126"/>
      <c r="U2139" s="126"/>
      <c r="V2139" s="126"/>
      <c r="W2139" s="126"/>
      <c r="X2139" s="126"/>
    </row>
    <row r="2140" spans="1:24" ht="16.5" customHeight="1">
      <c r="A2140" s="126"/>
      <c r="B2140" s="126"/>
      <c r="C2140" s="126"/>
      <c r="D2140" s="126"/>
      <c r="E2140" s="126"/>
      <c r="F2140" s="126"/>
      <c r="G2140" s="126"/>
      <c r="H2140" s="126"/>
      <c r="I2140" s="126"/>
      <c r="J2140" s="126"/>
      <c r="K2140" s="126"/>
      <c r="L2140" s="126"/>
      <c r="M2140" s="126"/>
      <c r="N2140" s="126"/>
      <c r="O2140" s="126"/>
      <c r="P2140" s="126"/>
      <c r="Q2140" s="126"/>
      <c r="R2140" s="126"/>
      <c r="S2140" s="126"/>
      <c r="T2140" s="126"/>
      <c r="U2140" s="126"/>
      <c r="V2140" s="126"/>
      <c r="W2140" s="126"/>
      <c r="X2140" s="126"/>
    </row>
    <row r="2141" spans="1:24" ht="16.5" customHeight="1">
      <c r="A2141" s="126"/>
      <c r="B2141" s="126"/>
      <c r="C2141" s="126"/>
      <c r="D2141" s="126"/>
      <c r="E2141" s="126"/>
      <c r="F2141" s="126"/>
      <c r="G2141" s="126"/>
      <c r="H2141" s="126"/>
      <c r="I2141" s="126"/>
      <c r="J2141" s="126"/>
      <c r="K2141" s="126"/>
      <c r="L2141" s="126"/>
      <c r="M2141" s="126"/>
      <c r="N2141" s="126"/>
      <c r="O2141" s="126"/>
      <c r="P2141" s="126"/>
      <c r="Q2141" s="126"/>
      <c r="R2141" s="126"/>
      <c r="S2141" s="126"/>
      <c r="T2141" s="126"/>
      <c r="U2141" s="126"/>
      <c r="V2141" s="126"/>
      <c r="W2141" s="126"/>
      <c r="X2141" s="126"/>
    </row>
    <row r="2142" spans="1:24" ht="16.5" customHeight="1">
      <c r="A2142" s="126"/>
      <c r="B2142" s="126"/>
      <c r="C2142" s="126"/>
      <c r="D2142" s="126"/>
      <c r="E2142" s="126"/>
      <c r="F2142" s="126"/>
      <c r="G2142" s="126"/>
      <c r="H2142" s="126"/>
      <c r="I2142" s="126"/>
      <c r="J2142" s="126"/>
      <c r="K2142" s="126"/>
      <c r="L2142" s="126"/>
      <c r="M2142" s="126"/>
      <c r="N2142" s="126"/>
      <c r="O2142" s="126"/>
      <c r="P2142" s="126"/>
      <c r="Q2142" s="126"/>
      <c r="R2142" s="126"/>
      <c r="S2142" s="126"/>
      <c r="T2142" s="126"/>
      <c r="U2142" s="126"/>
      <c r="V2142" s="126"/>
      <c r="W2142" s="126"/>
      <c r="X2142" s="126"/>
    </row>
    <row r="2143" spans="1:24" ht="16.5" customHeight="1">
      <c r="A2143" s="122" t="s">
        <v>89</v>
      </c>
      <c r="B2143" s="218" t="s">
        <v>90</v>
      </c>
      <c r="C2143" s="218"/>
      <c r="D2143" s="126"/>
      <c r="E2143" s="126"/>
      <c r="F2143" s="126"/>
      <c r="G2143" s="126"/>
      <c r="H2143" s="126"/>
      <c r="I2143" s="126"/>
      <c r="J2143" s="126"/>
      <c r="K2143" s="126"/>
      <c r="L2143" s="126"/>
      <c r="M2143" s="126"/>
      <c r="N2143" s="126"/>
      <c r="O2143" s="126"/>
      <c r="P2143" s="126"/>
      <c r="Q2143" s="126"/>
      <c r="R2143" s="126"/>
      <c r="S2143" s="126"/>
      <c r="T2143" s="126"/>
      <c r="U2143" s="126"/>
      <c r="V2143" s="126"/>
      <c r="W2143" s="126"/>
      <c r="X2143" s="126"/>
    </row>
    <row r="2144" spans="1:24" ht="16.5" customHeight="1">
      <c r="A2144" s="79">
        <v>1</v>
      </c>
      <c r="B2144" s="81" t="s">
        <v>91</v>
      </c>
      <c r="C2144" s="81"/>
      <c r="D2144" s="156"/>
      <c r="E2144" s="156"/>
      <c r="F2144" s="156"/>
      <c r="G2144" s="156"/>
      <c r="H2144" s="156"/>
      <c r="I2144" s="156"/>
      <c r="J2144" s="156"/>
      <c r="K2144" s="156"/>
      <c r="L2144" s="156"/>
      <c r="M2144" s="156"/>
      <c r="N2144" s="156"/>
      <c r="O2144" s="156"/>
      <c r="P2144" s="156"/>
      <c r="Q2144" s="156"/>
      <c r="R2144" s="156"/>
      <c r="S2144" s="156"/>
      <c r="T2144" s="156"/>
      <c r="U2144" s="156"/>
      <c r="V2144" s="156"/>
      <c r="W2144" s="156"/>
      <c r="X2144" s="88"/>
    </row>
    <row r="2145" spans="1:24" ht="16.5" customHeight="1">
      <c r="A2145" s="118"/>
      <c r="B2145" s="77" t="s">
        <v>92</v>
      </c>
      <c r="C2145" s="100" t="s">
        <v>93</v>
      </c>
      <c r="D2145" s="65">
        <f t="shared" ref="D2145:D2152" si="2785">SUM(E2030)</f>
        <v>71000</v>
      </c>
      <c r="E2145" s="64">
        <v>71000</v>
      </c>
      <c r="F2145" s="65">
        <f t="shared" ref="F2145:F2152" si="2786">SUM(G2030)</f>
        <v>71000</v>
      </c>
      <c r="G2145" s="64">
        <v>71000</v>
      </c>
      <c r="H2145" s="65">
        <f t="shared" ref="H2145:H2152" si="2787">SUM(I2030)</f>
        <v>71000</v>
      </c>
      <c r="I2145" s="64">
        <v>71000</v>
      </c>
      <c r="J2145" s="65">
        <f t="shared" ref="J2145:J2152" si="2788">SUM(K2030)</f>
        <v>71000</v>
      </c>
      <c r="K2145" s="64">
        <v>71000</v>
      </c>
      <c r="L2145" s="65">
        <f t="shared" ref="L2145:L2152" si="2789">SUM(M2030)</f>
        <v>71000</v>
      </c>
      <c r="M2145" s="64">
        <v>71000</v>
      </c>
      <c r="N2145" s="65">
        <f t="shared" ref="N2145:N2152" si="2790">SUM(O2030)</f>
        <v>71000</v>
      </c>
      <c r="O2145" s="64">
        <v>71000</v>
      </c>
      <c r="P2145" s="65">
        <f t="shared" ref="P2145:P2152" si="2791">SUM(Q2030)</f>
        <v>71000</v>
      </c>
      <c r="Q2145" s="64">
        <v>71000</v>
      </c>
      <c r="R2145" s="101">
        <f t="shared" ref="R2145:R2152" si="2792">SUM(D2145+F2145+H2145+J2145+L2145+N2145+P2145)/7</f>
        <v>71000</v>
      </c>
      <c r="S2145" s="66">
        <f t="shared" ref="S2145:S2152" si="2793">SUM(E2145+G2145+I2145+K2145+M2145+O2145+Q2145)/7</f>
        <v>71000</v>
      </c>
      <c r="T2145" s="67">
        <f t="shared" ref="T2145:T2152" si="2794">SUM(S2145-R2145)</f>
        <v>0</v>
      </c>
      <c r="U2145" s="68">
        <f t="shared" ref="U2145:U2152" si="2795">AVERAGE(S2145-R2145)/R2145</f>
        <v>0</v>
      </c>
      <c r="V2145" s="69">
        <f t="shared" ref="V2145:V2152" si="2796">MAX(E2145,G2145,I2145,K2145,M2145,O2145,Q2145)</f>
        <v>71000</v>
      </c>
      <c r="W2145" s="70">
        <f t="shared" ref="W2145:W2152" si="2797">MIN(E2145,G2145,I2145,K2145,M2145,O2145,Q2145)</f>
        <v>71000</v>
      </c>
      <c r="X2145" s="95"/>
    </row>
    <row r="2146" spans="1:24" ht="16.5" customHeight="1">
      <c r="A2146" s="119"/>
      <c r="B2146" s="78" t="s">
        <v>94</v>
      </c>
      <c r="C2146" s="120" t="s">
        <v>93</v>
      </c>
      <c r="D2146" s="65">
        <f t="shared" si="2785"/>
        <v>56500</v>
      </c>
      <c r="E2146" s="64">
        <v>56500</v>
      </c>
      <c r="F2146" s="65">
        <f t="shared" si="2786"/>
        <v>56500</v>
      </c>
      <c r="G2146" s="64">
        <v>56500</v>
      </c>
      <c r="H2146" s="65">
        <f t="shared" si="2787"/>
        <v>56500</v>
      </c>
      <c r="I2146" s="64">
        <v>56500</v>
      </c>
      <c r="J2146" s="65">
        <f t="shared" si="2788"/>
        <v>56500</v>
      </c>
      <c r="K2146" s="64">
        <v>56500</v>
      </c>
      <c r="L2146" s="65">
        <f t="shared" si="2789"/>
        <v>56500</v>
      </c>
      <c r="M2146" s="64">
        <v>56500</v>
      </c>
      <c r="N2146" s="65">
        <f t="shared" si="2790"/>
        <v>56500</v>
      </c>
      <c r="O2146" s="64">
        <v>56500</v>
      </c>
      <c r="P2146" s="65">
        <f t="shared" si="2791"/>
        <v>56500</v>
      </c>
      <c r="Q2146" s="64">
        <v>56500</v>
      </c>
      <c r="R2146" s="101">
        <f t="shared" si="2792"/>
        <v>56500</v>
      </c>
      <c r="S2146" s="66">
        <f t="shared" si="2793"/>
        <v>56500</v>
      </c>
      <c r="T2146" s="71">
        <f t="shared" si="2794"/>
        <v>0</v>
      </c>
      <c r="U2146" s="72">
        <f t="shared" si="2795"/>
        <v>0</v>
      </c>
      <c r="V2146" s="73">
        <f t="shared" si="2796"/>
        <v>56500</v>
      </c>
      <c r="W2146" s="74">
        <f t="shared" si="2797"/>
        <v>56500</v>
      </c>
      <c r="X2146" s="79"/>
    </row>
    <row r="2147" spans="1:24" ht="16.5" customHeight="1">
      <c r="A2147" s="79"/>
      <c r="B2147" s="79" t="s">
        <v>95</v>
      </c>
      <c r="C2147" s="100" t="s">
        <v>93</v>
      </c>
      <c r="D2147" s="65">
        <f t="shared" si="2785"/>
        <v>69000</v>
      </c>
      <c r="E2147" s="64">
        <v>69000</v>
      </c>
      <c r="F2147" s="65">
        <f t="shared" si="2786"/>
        <v>69000</v>
      </c>
      <c r="G2147" s="64">
        <v>69000</v>
      </c>
      <c r="H2147" s="65">
        <f t="shared" si="2787"/>
        <v>69000</v>
      </c>
      <c r="I2147" s="64">
        <v>69000</v>
      </c>
      <c r="J2147" s="65">
        <f t="shared" si="2788"/>
        <v>69000</v>
      </c>
      <c r="K2147" s="64">
        <v>69000</v>
      </c>
      <c r="L2147" s="65">
        <f t="shared" si="2789"/>
        <v>69000</v>
      </c>
      <c r="M2147" s="64">
        <v>69000</v>
      </c>
      <c r="N2147" s="65">
        <f t="shared" si="2790"/>
        <v>69000</v>
      </c>
      <c r="O2147" s="64">
        <v>69000</v>
      </c>
      <c r="P2147" s="65">
        <f t="shared" si="2791"/>
        <v>69000</v>
      </c>
      <c r="Q2147" s="64">
        <v>69000</v>
      </c>
      <c r="R2147" s="101">
        <f t="shared" si="2792"/>
        <v>69000</v>
      </c>
      <c r="S2147" s="66">
        <f t="shared" si="2793"/>
        <v>69000</v>
      </c>
      <c r="T2147" s="75">
        <f t="shared" si="2794"/>
        <v>0</v>
      </c>
      <c r="U2147" s="76">
        <f t="shared" si="2795"/>
        <v>0</v>
      </c>
      <c r="V2147" s="73">
        <f t="shared" si="2796"/>
        <v>69000</v>
      </c>
      <c r="W2147" s="74">
        <f t="shared" si="2797"/>
        <v>69000</v>
      </c>
      <c r="X2147" s="79"/>
    </row>
    <row r="2148" spans="1:24" ht="16.5" customHeight="1">
      <c r="A2148" s="79"/>
      <c r="B2148" s="79" t="s">
        <v>96</v>
      </c>
      <c r="C2148" s="120" t="s">
        <v>93</v>
      </c>
      <c r="D2148" s="65">
        <f t="shared" si="2785"/>
        <v>58000</v>
      </c>
      <c r="E2148" s="64">
        <v>58000</v>
      </c>
      <c r="F2148" s="65">
        <f t="shared" si="2786"/>
        <v>58000</v>
      </c>
      <c r="G2148" s="64">
        <v>58000</v>
      </c>
      <c r="H2148" s="65">
        <f t="shared" si="2787"/>
        <v>58000</v>
      </c>
      <c r="I2148" s="64">
        <v>58000</v>
      </c>
      <c r="J2148" s="65">
        <f t="shared" si="2788"/>
        <v>58000</v>
      </c>
      <c r="K2148" s="64">
        <v>58000</v>
      </c>
      <c r="L2148" s="65">
        <f t="shared" si="2789"/>
        <v>58000</v>
      </c>
      <c r="M2148" s="64">
        <v>58000</v>
      </c>
      <c r="N2148" s="65">
        <f t="shared" si="2790"/>
        <v>58000</v>
      </c>
      <c r="O2148" s="64">
        <v>58000</v>
      </c>
      <c r="P2148" s="65">
        <f t="shared" si="2791"/>
        <v>58000</v>
      </c>
      <c r="Q2148" s="64">
        <v>58000</v>
      </c>
      <c r="R2148" s="101">
        <f t="shared" si="2792"/>
        <v>58000</v>
      </c>
      <c r="S2148" s="66">
        <f t="shared" si="2793"/>
        <v>58000</v>
      </c>
      <c r="T2148" s="71">
        <f t="shared" si="2794"/>
        <v>0</v>
      </c>
      <c r="U2148" s="72">
        <f t="shared" si="2795"/>
        <v>0</v>
      </c>
      <c r="V2148" s="73">
        <f t="shared" si="2796"/>
        <v>58000</v>
      </c>
      <c r="W2148" s="74">
        <f t="shared" si="2797"/>
        <v>58000</v>
      </c>
      <c r="X2148" s="79"/>
    </row>
    <row r="2149" spans="1:24" ht="16.5" customHeight="1">
      <c r="A2149" s="79"/>
      <c r="B2149" s="79" t="s">
        <v>97</v>
      </c>
      <c r="C2149" s="120" t="s">
        <v>93</v>
      </c>
      <c r="D2149" s="65">
        <f t="shared" si="2785"/>
        <v>67000</v>
      </c>
      <c r="E2149" s="64">
        <v>67000</v>
      </c>
      <c r="F2149" s="65">
        <f t="shared" si="2786"/>
        <v>67000</v>
      </c>
      <c r="G2149" s="64">
        <v>67000</v>
      </c>
      <c r="H2149" s="65">
        <f t="shared" si="2787"/>
        <v>67000</v>
      </c>
      <c r="I2149" s="64">
        <v>67000</v>
      </c>
      <c r="J2149" s="65">
        <f t="shared" si="2788"/>
        <v>67000</v>
      </c>
      <c r="K2149" s="64">
        <v>67000</v>
      </c>
      <c r="L2149" s="65">
        <f t="shared" si="2789"/>
        <v>67000</v>
      </c>
      <c r="M2149" s="64">
        <v>67000</v>
      </c>
      <c r="N2149" s="65">
        <f t="shared" si="2790"/>
        <v>67000</v>
      </c>
      <c r="O2149" s="64">
        <v>67000</v>
      </c>
      <c r="P2149" s="65">
        <f t="shared" si="2791"/>
        <v>67000</v>
      </c>
      <c r="Q2149" s="64">
        <v>67000</v>
      </c>
      <c r="R2149" s="101">
        <f t="shared" si="2792"/>
        <v>67000</v>
      </c>
      <c r="S2149" s="66">
        <f t="shared" si="2793"/>
        <v>67000</v>
      </c>
      <c r="T2149" s="71">
        <f t="shared" si="2794"/>
        <v>0</v>
      </c>
      <c r="U2149" s="72">
        <f t="shared" si="2795"/>
        <v>0</v>
      </c>
      <c r="V2149" s="73">
        <f t="shared" si="2796"/>
        <v>67000</v>
      </c>
      <c r="W2149" s="74">
        <f t="shared" si="2797"/>
        <v>67000</v>
      </c>
      <c r="X2149" s="79"/>
    </row>
    <row r="2150" spans="1:24" ht="16.5" customHeight="1">
      <c r="A2150" s="79"/>
      <c r="B2150" s="79" t="s">
        <v>98</v>
      </c>
      <c r="C2150" s="120" t="s">
        <v>93</v>
      </c>
      <c r="D2150" s="65">
        <f t="shared" si="2785"/>
        <v>56000</v>
      </c>
      <c r="E2150" s="64">
        <v>56000</v>
      </c>
      <c r="F2150" s="65">
        <f t="shared" si="2786"/>
        <v>56000</v>
      </c>
      <c r="G2150" s="64">
        <v>56000</v>
      </c>
      <c r="H2150" s="65">
        <f t="shared" si="2787"/>
        <v>56000</v>
      </c>
      <c r="I2150" s="64">
        <v>56000</v>
      </c>
      <c r="J2150" s="65">
        <f t="shared" si="2788"/>
        <v>56000</v>
      </c>
      <c r="K2150" s="64">
        <v>56000</v>
      </c>
      <c r="L2150" s="65">
        <f t="shared" si="2789"/>
        <v>56000</v>
      </c>
      <c r="M2150" s="64">
        <v>56000</v>
      </c>
      <c r="N2150" s="65">
        <f t="shared" si="2790"/>
        <v>56000</v>
      </c>
      <c r="O2150" s="64">
        <v>56000</v>
      </c>
      <c r="P2150" s="65">
        <f t="shared" si="2791"/>
        <v>56000</v>
      </c>
      <c r="Q2150" s="64">
        <v>56000</v>
      </c>
      <c r="R2150" s="101">
        <f t="shared" si="2792"/>
        <v>56000</v>
      </c>
      <c r="S2150" s="66">
        <f t="shared" si="2793"/>
        <v>56000</v>
      </c>
      <c r="T2150" s="71">
        <f t="shared" si="2794"/>
        <v>0</v>
      </c>
      <c r="U2150" s="72">
        <f t="shared" si="2795"/>
        <v>0</v>
      </c>
      <c r="V2150" s="73">
        <f t="shared" si="2796"/>
        <v>56000</v>
      </c>
      <c r="W2150" s="74">
        <f t="shared" si="2797"/>
        <v>56000</v>
      </c>
      <c r="X2150" s="79"/>
    </row>
    <row r="2151" spans="1:24" ht="16.5" customHeight="1">
      <c r="A2151" s="79"/>
      <c r="B2151" s="79" t="s">
        <v>99</v>
      </c>
      <c r="C2151" s="120" t="s">
        <v>93</v>
      </c>
      <c r="D2151" s="65">
        <f t="shared" si="2785"/>
        <v>58000</v>
      </c>
      <c r="E2151" s="64">
        <v>58000</v>
      </c>
      <c r="F2151" s="65">
        <f t="shared" si="2786"/>
        <v>58000</v>
      </c>
      <c r="G2151" s="64">
        <v>58000</v>
      </c>
      <c r="H2151" s="65">
        <f t="shared" si="2787"/>
        <v>58000</v>
      </c>
      <c r="I2151" s="64">
        <v>58000</v>
      </c>
      <c r="J2151" s="65">
        <f t="shared" si="2788"/>
        <v>58000</v>
      </c>
      <c r="K2151" s="64">
        <v>58000</v>
      </c>
      <c r="L2151" s="65">
        <f t="shared" si="2789"/>
        <v>58000</v>
      </c>
      <c r="M2151" s="64">
        <v>58000</v>
      </c>
      <c r="N2151" s="65">
        <f t="shared" si="2790"/>
        <v>58000</v>
      </c>
      <c r="O2151" s="64">
        <v>58000</v>
      </c>
      <c r="P2151" s="65">
        <f t="shared" si="2791"/>
        <v>58000</v>
      </c>
      <c r="Q2151" s="64">
        <v>58000</v>
      </c>
      <c r="R2151" s="101">
        <f t="shared" si="2792"/>
        <v>58000</v>
      </c>
      <c r="S2151" s="66">
        <f t="shared" si="2793"/>
        <v>58000</v>
      </c>
      <c r="T2151" s="71">
        <f t="shared" si="2794"/>
        <v>0</v>
      </c>
      <c r="U2151" s="72">
        <f t="shared" si="2795"/>
        <v>0</v>
      </c>
      <c r="V2151" s="73">
        <f t="shared" si="2796"/>
        <v>58000</v>
      </c>
      <c r="W2151" s="74">
        <f t="shared" si="2797"/>
        <v>58000</v>
      </c>
      <c r="X2151" s="79"/>
    </row>
    <row r="2152" spans="1:24" ht="16.5" customHeight="1">
      <c r="A2152" s="79"/>
      <c r="B2152" s="79" t="s">
        <v>100</v>
      </c>
      <c r="C2152" s="230" t="s">
        <v>93</v>
      </c>
      <c r="D2152" s="65">
        <f t="shared" si="2785"/>
        <v>46500</v>
      </c>
      <c r="E2152" s="64">
        <v>46500</v>
      </c>
      <c r="F2152" s="65">
        <f t="shared" si="2786"/>
        <v>46500</v>
      </c>
      <c r="G2152" s="64">
        <v>46500</v>
      </c>
      <c r="H2152" s="65">
        <f t="shared" si="2787"/>
        <v>46500</v>
      </c>
      <c r="I2152" s="64">
        <v>46500</v>
      </c>
      <c r="J2152" s="65">
        <f t="shared" si="2788"/>
        <v>46500</v>
      </c>
      <c r="K2152" s="64">
        <v>46500</v>
      </c>
      <c r="L2152" s="65">
        <f t="shared" si="2789"/>
        <v>46500</v>
      </c>
      <c r="M2152" s="64">
        <v>46500</v>
      </c>
      <c r="N2152" s="65">
        <f t="shared" si="2790"/>
        <v>46500</v>
      </c>
      <c r="O2152" s="64">
        <v>46500</v>
      </c>
      <c r="P2152" s="65">
        <f t="shared" si="2791"/>
        <v>46500</v>
      </c>
      <c r="Q2152" s="64">
        <v>46500</v>
      </c>
      <c r="R2152" s="101">
        <f t="shared" si="2792"/>
        <v>46500</v>
      </c>
      <c r="S2152" s="66">
        <f t="shared" si="2793"/>
        <v>46500</v>
      </c>
      <c r="T2152" s="71">
        <f t="shared" si="2794"/>
        <v>0</v>
      </c>
      <c r="U2152" s="72">
        <f t="shared" si="2795"/>
        <v>0</v>
      </c>
      <c r="V2152" s="73">
        <f t="shared" si="2796"/>
        <v>46500</v>
      </c>
      <c r="W2152" s="74">
        <f t="shared" si="2797"/>
        <v>46500</v>
      </c>
      <c r="X2152" s="80"/>
    </row>
    <row r="2153" spans="1:24" ht="16.5" customHeight="1">
      <c r="A2153" s="79">
        <v>2</v>
      </c>
      <c r="B2153" s="81" t="s">
        <v>101</v>
      </c>
      <c r="C2153" s="82"/>
      <c r="D2153" s="239"/>
      <c r="E2153" s="240"/>
      <c r="F2153" s="240"/>
      <c r="G2153" s="240"/>
      <c r="H2153" s="240"/>
      <c r="I2153" s="240"/>
      <c r="J2153" s="240"/>
      <c r="K2153" s="240"/>
      <c r="L2153" s="240"/>
      <c r="M2153" s="240"/>
      <c r="N2153" s="240"/>
      <c r="O2153" s="240"/>
      <c r="P2153" s="240"/>
      <c r="Q2153" s="240"/>
      <c r="R2153" s="240"/>
      <c r="S2153" s="240"/>
      <c r="T2153" s="240"/>
      <c r="U2153" s="240"/>
      <c r="V2153" s="240"/>
      <c r="W2153" s="241"/>
      <c r="X2153" s="88"/>
    </row>
    <row r="2154" spans="1:24" ht="16.5" customHeight="1">
      <c r="A2154" s="79"/>
      <c r="B2154" s="79" t="s">
        <v>102</v>
      </c>
      <c r="C2154" s="217" t="s">
        <v>38</v>
      </c>
      <c r="D2154" s="65">
        <f t="shared" ref="D2154:D2158" si="2798">SUM(E2039)</f>
        <v>9000</v>
      </c>
      <c r="E2154" s="64">
        <v>9000</v>
      </c>
      <c r="F2154" s="65">
        <f t="shared" ref="F2154:F2158" si="2799">SUM(G2039)</f>
        <v>9000</v>
      </c>
      <c r="G2154" s="64">
        <v>9000</v>
      </c>
      <c r="H2154" s="65">
        <f t="shared" ref="H2154:H2158" si="2800">SUM(I2039)</f>
        <v>9000</v>
      </c>
      <c r="I2154" s="64">
        <v>9000</v>
      </c>
      <c r="J2154" s="65">
        <f t="shared" ref="J2154:J2158" si="2801">SUM(K2039)</f>
        <v>9000</v>
      </c>
      <c r="K2154" s="64">
        <v>9000</v>
      </c>
      <c r="L2154" s="65">
        <f t="shared" ref="L2154:L2158" si="2802">SUM(M2039)</f>
        <v>9000</v>
      </c>
      <c r="M2154" s="64">
        <v>9000</v>
      </c>
      <c r="N2154" s="65">
        <f t="shared" ref="N2154:N2158" si="2803">SUM(O2039)</f>
        <v>9000</v>
      </c>
      <c r="O2154" s="64">
        <v>9000</v>
      </c>
      <c r="P2154" s="65">
        <f t="shared" ref="P2154:P2158" si="2804">SUM(Q2039)</f>
        <v>9000</v>
      </c>
      <c r="Q2154" s="64">
        <v>9000</v>
      </c>
      <c r="R2154" s="101">
        <f t="shared" ref="R2154:R2158" si="2805">SUM(D2154+F2154+H2154+J2154+L2154+N2154+P2154)/7</f>
        <v>9000</v>
      </c>
      <c r="S2154" s="66">
        <f t="shared" ref="S2154:S2158" si="2806">SUM(E2154+G2154+I2154+K2154+M2154+O2154+Q2154)/7</f>
        <v>9000</v>
      </c>
      <c r="T2154" s="67">
        <f>SUM(S2154-R2154)</f>
        <v>0</v>
      </c>
      <c r="U2154" s="68">
        <f>AVERAGE(S2154-R2154)/R2154</f>
        <v>0</v>
      </c>
      <c r="V2154" s="89">
        <f>MAX(E2154,G2154,I2154,K2154,M2154,O2154,Q2154)</f>
        <v>9000</v>
      </c>
      <c r="W2154" s="90">
        <f>MIN(E2154,G2154,I2154,K2154,M2154,O2154,Q2154)</f>
        <v>9000</v>
      </c>
      <c r="X2154" s="114"/>
    </row>
    <row r="2155" spans="1:24" ht="16.5" customHeight="1">
      <c r="A2155" s="79"/>
      <c r="B2155" s="91" t="s">
        <v>103</v>
      </c>
      <c r="C2155" s="242" t="s">
        <v>38</v>
      </c>
      <c r="D2155" s="65">
        <f t="shared" si="2798"/>
        <v>12000</v>
      </c>
      <c r="E2155" s="64">
        <v>12000</v>
      </c>
      <c r="F2155" s="65">
        <f t="shared" si="2799"/>
        <v>12000</v>
      </c>
      <c r="G2155" s="64">
        <v>12000</v>
      </c>
      <c r="H2155" s="65">
        <f t="shared" si="2800"/>
        <v>12000</v>
      </c>
      <c r="I2155" s="64">
        <v>12000</v>
      </c>
      <c r="J2155" s="65">
        <f t="shared" si="2801"/>
        <v>12000</v>
      </c>
      <c r="K2155" s="64">
        <v>12000</v>
      </c>
      <c r="L2155" s="65">
        <f t="shared" si="2802"/>
        <v>12000</v>
      </c>
      <c r="M2155" s="64">
        <v>12000</v>
      </c>
      <c r="N2155" s="65">
        <f t="shared" si="2803"/>
        <v>12000</v>
      </c>
      <c r="O2155" s="64">
        <v>12000</v>
      </c>
      <c r="P2155" s="65">
        <f t="shared" si="2804"/>
        <v>12000</v>
      </c>
      <c r="Q2155" s="64">
        <v>12000</v>
      </c>
      <c r="R2155" s="101">
        <f t="shared" si="2805"/>
        <v>12000</v>
      </c>
      <c r="S2155" s="66">
        <f t="shared" si="2806"/>
        <v>12000</v>
      </c>
      <c r="T2155" s="71">
        <f>SUM(S2155-R2155)</f>
        <v>0</v>
      </c>
      <c r="U2155" s="72">
        <f>AVERAGE(S2155-R2155)/R2155</f>
        <v>0</v>
      </c>
      <c r="V2155" s="73">
        <f>MAX(E2155,G2155,I2155,K2155,M2155,O2155,Q2155)</f>
        <v>12000</v>
      </c>
      <c r="W2155" s="73">
        <f>MIN(E2155,G2155,I2155,K2155,M2155,O2155,Q2155)</f>
        <v>12000</v>
      </c>
      <c r="X2155" s="79"/>
    </row>
    <row r="2156" spans="1:24" ht="16.5" customHeight="1">
      <c r="A2156" s="121"/>
      <c r="B2156" s="77" t="s">
        <v>104</v>
      </c>
      <c r="C2156" s="100" t="s">
        <v>38</v>
      </c>
      <c r="D2156" s="65">
        <f t="shared" si="2798"/>
        <v>6000</v>
      </c>
      <c r="E2156" s="64">
        <v>6000</v>
      </c>
      <c r="F2156" s="65">
        <f t="shared" si="2799"/>
        <v>6000</v>
      </c>
      <c r="G2156" s="64">
        <v>6000</v>
      </c>
      <c r="H2156" s="65">
        <f t="shared" si="2800"/>
        <v>6000</v>
      </c>
      <c r="I2156" s="64">
        <v>6000</v>
      </c>
      <c r="J2156" s="65">
        <f t="shared" si="2801"/>
        <v>6000</v>
      </c>
      <c r="K2156" s="64">
        <v>6000</v>
      </c>
      <c r="L2156" s="65">
        <f t="shared" si="2802"/>
        <v>6000</v>
      </c>
      <c r="M2156" s="64">
        <v>6000</v>
      </c>
      <c r="N2156" s="65">
        <f t="shared" si="2803"/>
        <v>6000</v>
      </c>
      <c r="O2156" s="64">
        <v>6000</v>
      </c>
      <c r="P2156" s="65">
        <f t="shared" si="2804"/>
        <v>6000</v>
      </c>
      <c r="Q2156" s="64">
        <v>6000</v>
      </c>
      <c r="R2156" s="101">
        <f t="shared" si="2805"/>
        <v>6000</v>
      </c>
      <c r="S2156" s="66">
        <f t="shared" si="2806"/>
        <v>6000</v>
      </c>
      <c r="T2156" s="92">
        <f>SUM(S2156-R2156)</f>
        <v>0</v>
      </c>
      <c r="U2156" s="93">
        <f>AVERAGE(S2156-R2156)/R2156</f>
        <v>0</v>
      </c>
      <c r="V2156" s="69">
        <f>MAX(E2156,G2156,I2156,K2156,M2156,O2156,Q2156)</f>
        <v>6000</v>
      </c>
      <c r="W2156" s="70">
        <f>MIN(E2156,G2156,I2156,K2156,M2156,O2156,Q2156)</f>
        <v>6000</v>
      </c>
      <c r="X2156" s="95"/>
    </row>
    <row r="2157" spans="1:24" ht="16.5" customHeight="1">
      <c r="A2157" s="79"/>
      <c r="B2157" s="91" t="s">
        <v>105</v>
      </c>
      <c r="C2157" s="242" t="s">
        <v>38</v>
      </c>
      <c r="D2157" s="65">
        <f t="shared" si="2798"/>
        <v>5000</v>
      </c>
      <c r="E2157" s="64">
        <v>5000</v>
      </c>
      <c r="F2157" s="65">
        <f t="shared" si="2799"/>
        <v>5000</v>
      </c>
      <c r="G2157" s="64">
        <v>5000</v>
      </c>
      <c r="H2157" s="65">
        <f t="shared" si="2800"/>
        <v>5000</v>
      </c>
      <c r="I2157" s="64">
        <v>5000</v>
      </c>
      <c r="J2157" s="65">
        <f t="shared" si="2801"/>
        <v>5000</v>
      </c>
      <c r="K2157" s="64">
        <v>5000</v>
      </c>
      <c r="L2157" s="65">
        <f t="shared" si="2802"/>
        <v>5000</v>
      </c>
      <c r="M2157" s="64">
        <v>5000</v>
      </c>
      <c r="N2157" s="65">
        <f t="shared" si="2803"/>
        <v>5000</v>
      </c>
      <c r="O2157" s="64">
        <v>5000</v>
      </c>
      <c r="P2157" s="65">
        <f t="shared" si="2804"/>
        <v>5000</v>
      </c>
      <c r="Q2157" s="64">
        <v>5000</v>
      </c>
      <c r="R2157" s="101">
        <f t="shared" si="2805"/>
        <v>5000</v>
      </c>
      <c r="S2157" s="66">
        <f t="shared" si="2806"/>
        <v>5000</v>
      </c>
      <c r="T2157" s="71">
        <f>SUM(S2157-R2157)</f>
        <v>0</v>
      </c>
      <c r="U2157" s="72">
        <f>AVERAGE(S2157-R2157)/R2157</f>
        <v>0</v>
      </c>
      <c r="V2157" s="73">
        <f>MAX(E2157,G2157,I2157,K2157,M2157,O2157,Q2157)</f>
        <v>5000</v>
      </c>
      <c r="W2157" s="73">
        <f>MIN(E2157,G2157,I2157,K2157,M2157,O2157,Q2157)</f>
        <v>5000</v>
      </c>
      <c r="X2157" s="79"/>
    </row>
    <row r="2158" spans="1:24" ht="16.5" customHeight="1">
      <c r="A2158" s="79"/>
      <c r="B2158" s="91" t="s">
        <v>106</v>
      </c>
      <c r="C2158" s="242" t="s">
        <v>38</v>
      </c>
      <c r="D2158" s="65">
        <f t="shared" si="2798"/>
        <v>5000</v>
      </c>
      <c r="E2158" s="64">
        <v>5000</v>
      </c>
      <c r="F2158" s="65">
        <f t="shared" si="2799"/>
        <v>5000</v>
      </c>
      <c r="G2158" s="64">
        <v>5000</v>
      </c>
      <c r="H2158" s="65">
        <f t="shared" si="2800"/>
        <v>5000</v>
      </c>
      <c r="I2158" s="64">
        <v>5000</v>
      </c>
      <c r="J2158" s="65">
        <f t="shared" si="2801"/>
        <v>5000</v>
      </c>
      <c r="K2158" s="64">
        <v>5000</v>
      </c>
      <c r="L2158" s="65">
        <f t="shared" si="2802"/>
        <v>5000</v>
      </c>
      <c r="M2158" s="64">
        <v>5000</v>
      </c>
      <c r="N2158" s="65">
        <f t="shared" si="2803"/>
        <v>5000</v>
      </c>
      <c r="O2158" s="64">
        <v>5000</v>
      </c>
      <c r="P2158" s="65">
        <f t="shared" si="2804"/>
        <v>5000</v>
      </c>
      <c r="Q2158" s="64">
        <v>5000</v>
      </c>
      <c r="R2158" s="101">
        <f t="shared" si="2805"/>
        <v>5000</v>
      </c>
      <c r="S2158" s="66">
        <f t="shared" si="2806"/>
        <v>5000</v>
      </c>
      <c r="T2158" s="71">
        <f>SUM(S2158-R2158)</f>
        <v>0</v>
      </c>
      <c r="U2158" s="72">
        <f>AVERAGE(S2158-R2158)/R2158</f>
        <v>0</v>
      </c>
      <c r="V2158" s="73">
        <f>MAX(E2158,G2158,I2158,K2158,M2158,O2158,Q2158)</f>
        <v>5000</v>
      </c>
      <c r="W2158" s="74">
        <f>MIN(E2158,G2158,I2158,K2158,M2158,O2158,Q2158)</f>
        <v>5000</v>
      </c>
      <c r="X2158" s="79"/>
    </row>
    <row r="2159" spans="1:24" ht="16.5" customHeight="1">
      <c r="A2159" s="79">
        <v>3</v>
      </c>
      <c r="B2159" s="81" t="s">
        <v>107</v>
      </c>
      <c r="C2159" s="82"/>
      <c r="D2159" s="239"/>
      <c r="E2159" s="240"/>
      <c r="F2159" s="240"/>
      <c r="G2159" s="240"/>
      <c r="H2159" s="240"/>
      <c r="I2159" s="240"/>
      <c r="J2159" s="240"/>
      <c r="K2159" s="240"/>
      <c r="L2159" s="240"/>
      <c r="M2159" s="240"/>
      <c r="N2159" s="240"/>
      <c r="O2159" s="240"/>
      <c r="P2159" s="240"/>
      <c r="Q2159" s="240"/>
      <c r="R2159" s="240"/>
      <c r="S2159" s="240"/>
      <c r="T2159" s="240"/>
      <c r="U2159" s="240"/>
      <c r="V2159" s="240"/>
      <c r="W2159" s="241"/>
      <c r="X2159" s="79"/>
    </row>
    <row r="2160" spans="1:24" ht="16.5" customHeight="1">
      <c r="A2160" s="79"/>
      <c r="B2160" s="79" t="s">
        <v>108</v>
      </c>
      <c r="C2160" s="82"/>
      <c r="D2160" s="239"/>
      <c r="E2160" s="240"/>
      <c r="F2160" s="240"/>
      <c r="G2160" s="240"/>
      <c r="H2160" s="240"/>
      <c r="I2160" s="240"/>
      <c r="J2160" s="240"/>
      <c r="K2160" s="240"/>
      <c r="L2160" s="240"/>
      <c r="M2160" s="240"/>
      <c r="N2160" s="240"/>
      <c r="O2160" s="240"/>
      <c r="P2160" s="240"/>
      <c r="Q2160" s="240"/>
      <c r="R2160" s="240"/>
      <c r="S2160" s="240"/>
      <c r="T2160" s="240"/>
      <c r="U2160" s="240"/>
      <c r="V2160" s="240"/>
      <c r="W2160" s="241"/>
      <c r="X2160" s="95"/>
    </row>
    <row r="2161" spans="1:24" ht="16.5" customHeight="1">
      <c r="A2161" s="79"/>
      <c r="B2161" s="91" t="s">
        <v>109</v>
      </c>
      <c r="C2161" s="242" t="s">
        <v>110</v>
      </c>
      <c r="D2161" s="65">
        <f t="shared" ref="D2161:D2162" si="2807">SUM(E2046)</f>
        <v>46000</v>
      </c>
      <c r="E2161" s="64">
        <v>46000</v>
      </c>
      <c r="F2161" s="65">
        <f t="shared" ref="F2161:F2162" si="2808">SUM(G2046)</f>
        <v>46000</v>
      </c>
      <c r="G2161" s="64">
        <v>46000</v>
      </c>
      <c r="H2161" s="65">
        <f t="shared" ref="H2161:H2162" si="2809">SUM(I2046)</f>
        <v>47500</v>
      </c>
      <c r="I2161" s="64">
        <v>47500</v>
      </c>
      <c r="J2161" s="65">
        <f t="shared" ref="J2161:J2162" si="2810">SUM(K2046)</f>
        <v>46000</v>
      </c>
      <c r="K2161" s="64">
        <v>46000</v>
      </c>
      <c r="L2161" s="65">
        <f t="shared" ref="L2161:L2162" si="2811">SUM(M2046)</f>
        <v>47500</v>
      </c>
      <c r="M2161" s="64">
        <v>47500</v>
      </c>
      <c r="N2161" s="65">
        <f t="shared" ref="N2161:N2162" si="2812">SUM(O2046)</f>
        <v>46000</v>
      </c>
      <c r="O2161" s="64">
        <v>46000</v>
      </c>
      <c r="P2161" s="65">
        <f t="shared" ref="P2161:P2162" si="2813">SUM(Q2046)</f>
        <v>47500</v>
      </c>
      <c r="Q2161" s="64">
        <v>47500</v>
      </c>
      <c r="R2161" s="101">
        <f t="shared" ref="R2161:R2162" si="2814">SUM(D2161+F2161+H2161+J2161+L2161+N2161+P2161)/7</f>
        <v>46642.857142857145</v>
      </c>
      <c r="S2161" s="66">
        <f t="shared" ref="S2161:S2162" si="2815">SUM(E2161+G2161+I2161+K2161+M2161+O2161+Q2161)/7</f>
        <v>46642.857142857145</v>
      </c>
      <c r="T2161" s="71">
        <f>SUM(S2161-R2161)</f>
        <v>0</v>
      </c>
      <c r="U2161" s="72">
        <f>AVERAGE(S2161-R2161)/R2161</f>
        <v>0</v>
      </c>
      <c r="V2161" s="73">
        <f>MAX(E2161,G2161,I2161,K2161,M2161,O2161,Q2161)</f>
        <v>47500</v>
      </c>
      <c r="W2161" s="73">
        <f>MIN(E2161,G2161,I2161,K2161,M2161,O2161,Q2161)</f>
        <v>46000</v>
      </c>
      <c r="X2161" s="79"/>
    </row>
    <row r="2162" spans="1:24" ht="16.5" customHeight="1">
      <c r="A2162" s="79"/>
      <c r="B2162" s="91" t="s">
        <v>111</v>
      </c>
      <c r="C2162" s="242" t="s">
        <v>110</v>
      </c>
      <c r="D2162" s="65">
        <f t="shared" si="2807"/>
        <v>75000</v>
      </c>
      <c r="E2162" s="64">
        <v>75000</v>
      </c>
      <c r="F2162" s="65">
        <f t="shared" si="2808"/>
        <v>75000</v>
      </c>
      <c r="G2162" s="64">
        <v>75000</v>
      </c>
      <c r="H2162" s="65">
        <f t="shared" si="2809"/>
        <v>75000</v>
      </c>
      <c r="I2162" s="64">
        <v>75000</v>
      </c>
      <c r="J2162" s="65">
        <f t="shared" si="2810"/>
        <v>75000</v>
      </c>
      <c r="K2162" s="64">
        <v>75000</v>
      </c>
      <c r="L2162" s="65">
        <f t="shared" si="2811"/>
        <v>75000</v>
      </c>
      <c r="M2162" s="64">
        <v>75000</v>
      </c>
      <c r="N2162" s="65">
        <f t="shared" si="2812"/>
        <v>75000</v>
      </c>
      <c r="O2162" s="64">
        <v>75000</v>
      </c>
      <c r="P2162" s="65">
        <f t="shared" si="2813"/>
        <v>75000</v>
      </c>
      <c r="Q2162" s="64">
        <v>75000</v>
      </c>
      <c r="R2162" s="101">
        <f t="shared" si="2814"/>
        <v>75000</v>
      </c>
      <c r="S2162" s="66">
        <f t="shared" si="2815"/>
        <v>75000</v>
      </c>
      <c r="T2162" s="71">
        <f>SUM(S2162-R2162)</f>
        <v>0</v>
      </c>
      <c r="U2162" s="72">
        <f>AVERAGE(S2162-R2162)/R2162</f>
        <v>0</v>
      </c>
      <c r="V2162" s="73">
        <f>MAX(E2162,G2162,I2162,K2162,M2162,O2162,Q2162)</f>
        <v>75000</v>
      </c>
      <c r="W2162" s="73">
        <f>MIN(E2162,G2162,I2162,K2162,M2162,O2162,Q2162)</f>
        <v>75000</v>
      </c>
      <c r="X2162" s="79"/>
    </row>
    <row r="2163" spans="1:24" ht="16.5" customHeight="1">
      <c r="A2163" s="79"/>
      <c r="B2163" s="79" t="s">
        <v>112</v>
      </c>
      <c r="C2163" s="82"/>
      <c r="D2163" s="239"/>
      <c r="E2163" s="240"/>
      <c r="F2163" s="240"/>
      <c r="G2163" s="240"/>
      <c r="H2163" s="240"/>
      <c r="I2163" s="240"/>
      <c r="J2163" s="240"/>
      <c r="K2163" s="240"/>
      <c r="L2163" s="240"/>
      <c r="M2163" s="240"/>
      <c r="N2163" s="240"/>
      <c r="O2163" s="240"/>
      <c r="P2163" s="240"/>
      <c r="Q2163" s="240"/>
      <c r="R2163" s="240"/>
      <c r="S2163" s="240"/>
      <c r="T2163" s="240"/>
      <c r="U2163" s="240"/>
      <c r="V2163" s="240"/>
      <c r="W2163" s="241"/>
      <c r="X2163" s="79"/>
    </row>
    <row r="2164" spans="1:24" ht="16.5" customHeight="1">
      <c r="A2164" s="79"/>
      <c r="B2164" s="91" t="s">
        <v>109</v>
      </c>
      <c r="C2164" s="242" t="s">
        <v>110</v>
      </c>
      <c r="D2164" s="65">
        <f t="shared" ref="D2164:D2165" si="2816">SUM(E2049)</f>
        <v>28000</v>
      </c>
      <c r="E2164" s="64">
        <v>28000</v>
      </c>
      <c r="F2164" s="65">
        <f t="shared" ref="F2164:F2165" si="2817">SUM(G2049)</f>
        <v>30000</v>
      </c>
      <c r="G2164" s="64">
        <v>30000</v>
      </c>
      <c r="H2164" s="65">
        <f t="shared" ref="H2164:H2165" si="2818">SUM(I2049)</f>
        <v>37500</v>
      </c>
      <c r="I2164" s="64">
        <v>37500</v>
      </c>
      <c r="J2164" s="65">
        <f t="shared" ref="J2164:J2165" si="2819">SUM(K2049)</f>
        <v>30000</v>
      </c>
      <c r="K2164" s="64">
        <v>30000</v>
      </c>
      <c r="L2164" s="65">
        <f t="shared" ref="L2164:L2165" si="2820">SUM(M2049)</f>
        <v>37500</v>
      </c>
      <c r="M2164" s="64">
        <v>37500</v>
      </c>
      <c r="N2164" s="65">
        <f t="shared" ref="N2164:N2165" si="2821">SUM(O2049)</f>
        <v>30000</v>
      </c>
      <c r="O2164" s="64">
        <v>30000</v>
      </c>
      <c r="P2164" s="65">
        <f t="shared" ref="P2164:P2165" si="2822">SUM(Q2049)</f>
        <v>37500</v>
      </c>
      <c r="Q2164" s="64">
        <v>37500</v>
      </c>
      <c r="R2164" s="101">
        <f t="shared" ref="R2164:R2165" si="2823">SUM(D2164+F2164+H2164+J2164+L2164+N2164+P2164)/7</f>
        <v>32928.571428571428</v>
      </c>
      <c r="S2164" s="66">
        <f t="shared" ref="S2164:S2165" si="2824">SUM(E2164+G2164+I2164+K2164+M2164+O2164+Q2164)/7</f>
        <v>32928.571428571428</v>
      </c>
      <c r="T2164" s="71">
        <f>SUM(S2164-R2164)</f>
        <v>0</v>
      </c>
      <c r="U2164" s="72">
        <f>AVERAGE(S2164-R2164)/R2164</f>
        <v>0</v>
      </c>
      <c r="V2164" s="73">
        <f>MAX(E2164,G2164,I2164,K2164,M2164,O2164,Q2164)</f>
        <v>37500</v>
      </c>
      <c r="W2164" s="73">
        <f>MIN(E2164,G2164,I2164,K2164,M2164,O2164,Q2164)</f>
        <v>28000</v>
      </c>
      <c r="X2164" s="79"/>
    </row>
    <row r="2165" spans="1:24" ht="16.5" customHeight="1">
      <c r="A2165" s="79"/>
      <c r="B2165" s="91" t="s">
        <v>111</v>
      </c>
      <c r="C2165" s="242" t="s">
        <v>110</v>
      </c>
      <c r="D2165" s="65">
        <f t="shared" si="2816"/>
        <v>38000</v>
      </c>
      <c r="E2165" s="64">
        <v>38000</v>
      </c>
      <c r="F2165" s="65">
        <f t="shared" si="2817"/>
        <v>38000</v>
      </c>
      <c r="G2165" s="64">
        <v>38000</v>
      </c>
      <c r="H2165" s="65">
        <f t="shared" si="2818"/>
        <v>55000</v>
      </c>
      <c r="I2165" s="64">
        <v>55000</v>
      </c>
      <c r="J2165" s="65">
        <f t="shared" si="2819"/>
        <v>38000</v>
      </c>
      <c r="K2165" s="64">
        <v>38000</v>
      </c>
      <c r="L2165" s="65">
        <f t="shared" si="2820"/>
        <v>55000</v>
      </c>
      <c r="M2165" s="64">
        <v>55000</v>
      </c>
      <c r="N2165" s="65">
        <f t="shared" si="2821"/>
        <v>38000</v>
      </c>
      <c r="O2165" s="64">
        <v>38000</v>
      </c>
      <c r="P2165" s="65">
        <f t="shared" si="2822"/>
        <v>55000</v>
      </c>
      <c r="Q2165" s="64">
        <v>55000</v>
      </c>
      <c r="R2165" s="101">
        <f t="shared" si="2823"/>
        <v>45285.714285714283</v>
      </c>
      <c r="S2165" s="66">
        <f t="shared" si="2824"/>
        <v>45285.714285714283</v>
      </c>
      <c r="T2165" s="71">
        <f>SUM(S2165-R2165)</f>
        <v>0</v>
      </c>
      <c r="U2165" s="72">
        <f>AVERAGE(S2165-R2165)/R2165</f>
        <v>0</v>
      </c>
      <c r="V2165" s="73">
        <f>MAX(E2165,G2165,I2165,K2165,M2165,O2165,Q2165)</f>
        <v>55000</v>
      </c>
      <c r="W2165" s="73">
        <f>MIN(E2165,G2165,I2165,K2165,M2165,O2165,Q2165)</f>
        <v>38000</v>
      </c>
      <c r="X2165" s="80"/>
    </row>
    <row r="2166" spans="1:24" ht="16.5" customHeight="1">
      <c r="A2166" s="79">
        <v>4</v>
      </c>
      <c r="B2166" s="81" t="s">
        <v>113</v>
      </c>
      <c r="C2166" s="82"/>
      <c r="D2166" s="239"/>
      <c r="E2166" s="240"/>
      <c r="F2166" s="240"/>
      <c r="G2166" s="240"/>
      <c r="H2166" s="240"/>
      <c r="I2166" s="240"/>
      <c r="J2166" s="240"/>
      <c r="K2166" s="240"/>
      <c r="L2166" s="240"/>
      <c r="M2166" s="240"/>
      <c r="N2166" s="240"/>
      <c r="O2166" s="240"/>
      <c r="P2166" s="240"/>
      <c r="Q2166" s="240"/>
      <c r="R2166" s="240"/>
      <c r="S2166" s="240"/>
      <c r="T2166" s="240"/>
      <c r="U2166" s="240"/>
      <c r="V2166" s="240"/>
      <c r="W2166" s="241"/>
      <c r="X2166" s="88"/>
    </row>
    <row r="2167" spans="1:24" ht="16.5" customHeight="1">
      <c r="A2167" s="79"/>
      <c r="B2167" s="79" t="s">
        <v>114</v>
      </c>
      <c r="C2167" s="217" t="s">
        <v>115</v>
      </c>
      <c r="D2167" s="65">
        <f t="shared" ref="D2167:D2170" si="2825">SUM(E2052)</f>
        <v>22000</v>
      </c>
      <c r="E2167" s="64">
        <v>22000</v>
      </c>
      <c r="F2167" s="65">
        <f t="shared" ref="F2167:F2170" si="2826">SUM(G2052)</f>
        <v>20000</v>
      </c>
      <c r="G2167" s="64">
        <v>20000</v>
      </c>
      <c r="H2167" s="65">
        <f t="shared" ref="H2167:H2170" si="2827">SUM(I2052)</f>
        <v>21000</v>
      </c>
      <c r="I2167" s="64">
        <v>21000</v>
      </c>
      <c r="J2167" s="65">
        <f t="shared" ref="J2167:J2170" si="2828">SUM(K2052)</f>
        <v>20000</v>
      </c>
      <c r="K2167" s="64">
        <v>20000</v>
      </c>
      <c r="L2167" s="65">
        <f t="shared" ref="L2167:L2170" si="2829">SUM(M2052)</f>
        <v>21000</v>
      </c>
      <c r="M2167" s="64">
        <v>21000</v>
      </c>
      <c r="N2167" s="65">
        <f t="shared" ref="N2167:N2170" si="2830">SUM(O2052)</f>
        <v>20000</v>
      </c>
      <c r="O2167" s="64">
        <v>20000</v>
      </c>
      <c r="P2167" s="65">
        <f t="shared" ref="P2167:P2170" si="2831">SUM(Q2052)</f>
        <v>21000</v>
      </c>
      <c r="Q2167" s="64">
        <v>21000</v>
      </c>
      <c r="R2167" s="101">
        <f t="shared" ref="R2167:R2170" si="2832">SUM(D2167+F2167+H2167+J2167+L2167+N2167+P2167)/7</f>
        <v>20714.285714285714</v>
      </c>
      <c r="S2167" s="66">
        <f t="shared" ref="S2167:S2170" si="2833">SUM(E2167+G2167+I2167+K2167+M2167+O2167+Q2167)/7</f>
        <v>20714.285714285714</v>
      </c>
      <c r="T2167" s="71">
        <f>SUM(S2167-R2167)</f>
        <v>0</v>
      </c>
      <c r="U2167" s="72">
        <f>AVERAGE(S2167-R2167)/R2167</f>
        <v>0</v>
      </c>
      <c r="V2167" s="73">
        <f>MAX(E2167,G2167,I2167,K2167,M2167,O2167,Q2167)</f>
        <v>22000</v>
      </c>
      <c r="W2167" s="73">
        <f>MIN(E2167,G2167,I2167,K2167,M2167,O2167,Q2167)</f>
        <v>20000</v>
      </c>
      <c r="X2167" s="95"/>
    </row>
    <row r="2168" spans="1:24" ht="16.5" customHeight="1">
      <c r="A2168" s="79"/>
      <c r="B2168" s="91" t="s">
        <v>116</v>
      </c>
      <c r="C2168" s="217" t="s">
        <v>115</v>
      </c>
      <c r="D2168" s="65">
        <f t="shared" si="2825"/>
        <v>36000</v>
      </c>
      <c r="E2168" s="64">
        <v>36000</v>
      </c>
      <c r="F2168" s="65">
        <f t="shared" si="2826"/>
        <v>31000</v>
      </c>
      <c r="G2168" s="64">
        <v>31000</v>
      </c>
      <c r="H2168" s="65">
        <f t="shared" si="2827"/>
        <v>36500</v>
      </c>
      <c r="I2168" s="64">
        <v>36500</v>
      </c>
      <c r="J2168" s="65">
        <f t="shared" si="2828"/>
        <v>31000</v>
      </c>
      <c r="K2168" s="64">
        <v>31000</v>
      </c>
      <c r="L2168" s="65">
        <f t="shared" si="2829"/>
        <v>36500</v>
      </c>
      <c r="M2168" s="64">
        <v>36500</v>
      </c>
      <c r="N2168" s="65">
        <f t="shared" si="2830"/>
        <v>31000</v>
      </c>
      <c r="O2168" s="64">
        <v>31000</v>
      </c>
      <c r="P2168" s="65">
        <f t="shared" si="2831"/>
        <v>36500</v>
      </c>
      <c r="Q2168" s="64">
        <v>36500</v>
      </c>
      <c r="R2168" s="101">
        <f t="shared" si="2832"/>
        <v>34071.428571428572</v>
      </c>
      <c r="S2168" s="66">
        <f t="shared" si="2833"/>
        <v>34071.428571428572</v>
      </c>
      <c r="T2168" s="71">
        <f>SUM(S2168-R2168)</f>
        <v>0</v>
      </c>
      <c r="U2168" s="72">
        <f>AVERAGE(S2168-R2168)/R2168</f>
        <v>0</v>
      </c>
      <c r="V2168" s="73">
        <f>MAX(E2168,G2168,I2168,K2168,M2168,O2168,Q2168)</f>
        <v>36500</v>
      </c>
      <c r="W2168" s="73">
        <f>MIN(E2168,G2168,I2168,K2168,M2168,O2168,Q2168)</f>
        <v>31000</v>
      </c>
      <c r="X2168" s="79"/>
    </row>
    <row r="2169" spans="1:24" ht="16.5" customHeight="1">
      <c r="A2169" s="79"/>
      <c r="B2169" s="79" t="s">
        <v>117</v>
      </c>
      <c r="C2169" s="217" t="s">
        <v>115</v>
      </c>
      <c r="D2169" s="65">
        <f t="shared" si="2825"/>
        <v>55000</v>
      </c>
      <c r="E2169" s="64">
        <v>55000</v>
      </c>
      <c r="F2169" s="65">
        <f t="shared" si="2826"/>
        <v>50000</v>
      </c>
      <c r="G2169" s="64">
        <v>50000</v>
      </c>
      <c r="H2169" s="65">
        <f t="shared" si="2827"/>
        <v>56500</v>
      </c>
      <c r="I2169" s="64">
        <v>56500</v>
      </c>
      <c r="J2169" s="65">
        <f t="shared" si="2828"/>
        <v>50000</v>
      </c>
      <c r="K2169" s="64">
        <v>50000</v>
      </c>
      <c r="L2169" s="65">
        <f t="shared" si="2829"/>
        <v>56500</v>
      </c>
      <c r="M2169" s="64">
        <v>56500</v>
      </c>
      <c r="N2169" s="65">
        <f t="shared" si="2830"/>
        <v>50000</v>
      </c>
      <c r="O2169" s="64">
        <v>50000</v>
      </c>
      <c r="P2169" s="65">
        <f t="shared" si="2831"/>
        <v>56500</v>
      </c>
      <c r="Q2169" s="64">
        <v>56500</v>
      </c>
      <c r="R2169" s="101">
        <f t="shared" si="2832"/>
        <v>53500</v>
      </c>
      <c r="S2169" s="66">
        <f t="shared" si="2833"/>
        <v>53500</v>
      </c>
      <c r="T2169" s="71">
        <f>SUM(S2169-R2169)</f>
        <v>0</v>
      </c>
      <c r="U2169" s="72">
        <f>AVERAGE(S2169-R2169)/R2169</f>
        <v>0</v>
      </c>
      <c r="V2169" s="73">
        <f>MAX(E2169,G2169,I2169,K2169,M2169,O2169,Q2169)</f>
        <v>56500</v>
      </c>
      <c r="W2169" s="73">
        <f>MIN(E2169,G2169,I2169,K2169,M2169,O2169,Q2169)</f>
        <v>50000</v>
      </c>
      <c r="X2169" s="79"/>
    </row>
    <row r="2170" spans="1:24" ht="16.5" customHeight="1">
      <c r="A2170" s="79"/>
      <c r="B2170" s="79" t="s">
        <v>118</v>
      </c>
      <c r="C2170" s="237" t="s">
        <v>115</v>
      </c>
      <c r="D2170" s="65">
        <f t="shared" si="2825"/>
        <v>87000</v>
      </c>
      <c r="E2170" s="64">
        <v>87000</v>
      </c>
      <c r="F2170" s="65">
        <f t="shared" si="2826"/>
        <v>66000</v>
      </c>
      <c r="G2170" s="64">
        <v>66000</v>
      </c>
      <c r="H2170" s="65">
        <f t="shared" si="2827"/>
        <v>81000</v>
      </c>
      <c r="I2170" s="64">
        <v>81000</v>
      </c>
      <c r="J2170" s="65">
        <f t="shared" si="2828"/>
        <v>66000</v>
      </c>
      <c r="K2170" s="64">
        <v>66000</v>
      </c>
      <c r="L2170" s="65">
        <f t="shared" si="2829"/>
        <v>81000</v>
      </c>
      <c r="M2170" s="64">
        <v>81000</v>
      </c>
      <c r="N2170" s="65">
        <f t="shared" si="2830"/>
        <v>66000</v>
      </c>
      <c r="O2170" s="64">
        <v>66000</v>
      </c>
      <c r="P2170" s="65">
        <f t="shared" si="2831"/>
        <v>81000</v>
      </c>
      <c r="Q2170" s="64">
        <v>81000</v>
      </c>
      <c r="R2170" s="101">
        <f t="shared" si="2832"/>
        <v>75428.571428571435</v>
      </c>
      <c r="S2170" s="66">
        <f t="shared" si="2833"/>
        <v>75428.571428571435</v>
      </c>
      <c r="T2170" s="71">
        <f>SUM(S2170-R2170)</f>
        <v>0</v>
      </c>
      <c r="U2170" s="72"/>
      <c r="V2170" s="73">
        <f>MAX(E2170,G2170,I2170,K2170,M2170,O2170,Q2170)</f>
        <v>87000</v>
      </c>
      <c r="W2170" s="73">
        <f>MIN(E2170,G2170,I2170,K2170,M2170,O2170,Q2170)</f>
        <v>66000</v>
      </c>
      <c r="X2170" s="80"/>
    </row>
    <row r="2171" spans="1:24" ht="16.5" customHeight="1">
      <c r="A2171" s="79">
        <v>5</v>
      </c>
      <c r="B2171" s="81" t="s">
        <v>119</v>
      </c>
      <c r="C2171" s="82"/>
      <c r="D2171" s="239"/>
      <c r="E2171" s="240"/>
      <c r="F2171" s="240"/>
      <c r="G2171" s="240"/>
      <c r="H2171" s="240"/>
      <c r="I2171" s="240"/>
      <c r="J2171" s="240"/>
      <c r="K2171" s="240"/>
      <c r="L2171" s="240"/>
      <c r="M2171" s="240"/>
      <c r="N2171" s="240"/>
      <c r="O2171" s="240"/>
      <c r="P2171" s="240"/>
      <c r="Q2171" s="240"/>
      <c r="R2171" s="240"/>
      <c r="S2171" s="240"/>
      <c r="T2171" s="240"/>
      <c r="U2171" s="240"/>
      <c r="V2171" s="240"/>
      <c r="W2171" s="241"/>
      <c r="X2171" s="88"/>
    </row>
    <row r="2172" spans="1:24" ht="16.5" customHeight="1">
      <c r="A2172" s="79"/>
      <c r="B2172" s="79" t="s">
        <v>120</v>
      </c>
      <c r="C2172" s="82"/>
      <c r="D2172" s="239"/>
      <c r="E2172" s="240"/>
      <c r="F2172" s="240"/>
      <c r="G2172" s="240"/>
      <c r="H2172" s="240"/>
      <c r="I2172" s="240"/>
      <c r="J2172" s="240"/>
      <c r="K2172" s="240"/>
      <c r="L2172" s="240"/>
      <c r="M2172" s="240"/>
      <c r="N2172" s="240"/>
      <c r="O2172" s="240"/>
      <c r="P2172" s="240"/>
      <c r="Q2172" s="240"/>
      <c r="R2172" s="240"/>
      <c r="S2172" s="240"/>
      <c r="T2172" s="240"/>
      <c r="U2172" s="240"/>
      <c r="V2172" s="240"/>
      <c r="W2172" s="241"/>
      <c r="X2172" s="95"/>
    </row>
    <row r="2173" spans="1:24" ht="16.5" customHeight="1">
      <c r="A2173" s="79"/>
      <c r="B2173" s="95" t="s">
        <v>121</v>
      </c>
      <c r="C2173" s="237" t="s">
        <v>115</v>
      </c>
      <c r="D2173" s="65">
        <f t="shared" ref="D2173:D2177" si="2834">SUM(E2058)</f>
        <v>25000</v>
      </c>
      <c r="E2173" s="64">
        <v>25000</v>
      </c>
      <c r="F2173" s="65">
        <f t="shared" ref="F2173:F2177" si="2835">SUM(G2058)</f>
        <v>27000</v>
      </c>
      <c r="G2173" s="64">
        <v>27000</v>
      </c>
      <c r="H2173" s="65">
        <f t="shared" ref="H2173:H2177" si="2836">SUM(I2058)</f>
        <v>34000</v>
      </c>
      <c r="I2173" s="64">
        <v>34000</v>
      </c>
      <c r="J2173" s="65">
        <f t="shared" ref="J2173:J2177" si="2837">SUM(K2058)</f>
        <v>27000</v>
      </c>
      <c r="K2173" s="64">
        <v>27000</v>
      </c>
      <c r="L2173" s="65">
        <f t="shared" ref="L2173:L2177" si="2838">SUM(M2058)</f>
        <v>34000</v>
      </c>
      <c r="M2173" s="64">
        <v>34000</v>
      </c>
      <c r="N2173" s="65">
        <f t="shared" ref="N2173:N2177" si="2839">SUM(O2058)</f>
        <v>27000</v>
      </c>
      <c r="O2173" s="64">
        <v>27000</v>
      </c>
      <c r="P2173" s="65">
        <f t="shared" ref="P2173:P2177" si="2840">SUM(Q2058)</f>
        <v>34000</v>
      </c>
      <c r="Q2173" s="64">
        <v>34000</v>
      </c>
      <c r="R2173" s="101">
        <f t="shared" ref="R2173:R2177" si="2841">SUM(D2173+F2173+H2173+J2173+L2173+N2173+P2173)/7</f>
        <v>29714.285714285714</v>
      </c>
      <c r="S2173" s="65">
        <f t="shared" ref="S2173:S2177" si="2842">SUM(E2173+G2173+I2173+K2173+M2173+O2173+Q2173)/7</f>
        <v>29714.285714285714</v>
      </c>
      <c r="T2173" s="71">
        <f>SUM(S2173-R2173)</f>
        <v>0</v>
      </c>
      <c r="U2173" s="72">
        <f>AVERAGE(S2173-R2173)/R2173</f>
        <v>0</v>
      </c>
      <c r="V2173" s="73">
        <f>MAX(E2173,G2173,I2173,K2173,M2173,O2173,Q2173)</f>
        <v>34000</v>
      </c>
      <c r="W2173" s="73">
        <f>MIN(E2173,G2173,I2173,K2173,M2173,O2173,Q2173)</f>
        <v>25000</v>
      </c>
      <c r="X2173" s="79"/>
    </row>
    <row r="2174" spans="1:24" ht="16.5" customHeight="1">
      <c r="A2174" s="79"/>
      <c r="B2174" s="95" t="s">
        <v>122</v>
      </c>
      <c r="C2174" s="237" t="s">
        <v>115</v>
      </c>
      <c r="D2174" s="65">
        <f t="shared" si="2834"/>
        <v>25000</v>
      </c>
      <c r="E2174" s="64">
        <v>25000</v>
      </c>
      <c r="F2174" s="65">
        <f t="shared" si="2835"/>
        <v>50000</v>
      </c>
      <c r="G2174" s="64">
        <v>50000</v>
      </c>
      <c r="H2174" s="65">
        <f t="shared" si="2836"/>
        <v>27500</v>
      </c>
      <c r="I2174" s="64">
        <v>27500</v>
      </c>
      <c r="J2174" s="65">
        <f t="shared" si="2837"/>
        <v>50000</v>
      </c>
      <c r="K2174" s="64">
        <v>50000</v>
      </c>
      <c r="L2174" s="65">
        <f t="shared" si="2838"/>
        <v>27500</v>
      </c>
      <c r="M2174" s="64">
        <v>27500</v>
      </c>
      <c r="N2174" s="65">
        <f t="shared" si="2839"/>
        <v>50000</v>
      </c>
      <c r="O2174" s="64">
        <v>50000</v>
      </c>
      <c r="P2174" s="65">
        <f t="shared" si="2840"/>
        <v>27500</v>
      </c>
      <c r="Q2174" s="64">
        <v>27500</v>
      </c>
      <c r="R2174" s="101">
        <f t="shared" si="2841"/>
        <v>36785.714285714283</v>
      </c>
      <c r="S2174" s="65">
        <f t="shared" si="2842"/>
        <v>36785.714285714283</v>
      </c>
      <c r="T2174" s="71">
        <f>SUM(S2174-R2174)</f>
        <v>0</v>
      </c>
      <c r="U2174" s="72">
        <f>AVERAGE(S2174-R2174)/R2174</f>
        <v>0</v>
      </c>
      <c r="V2174" s="73">
        <f>MAX(E2174,G2174,I2174,K2174,M2174,O2174,Q2174)</f>
        <v>50000</v>
      </c>
      <c r="W2174" s="73">
        <f>MIN(E2174,G2174,I2174,K2174,M2174,O2174,Q2174)</f>
        <v>25000</v>
      </c>
      <c r="X2174" s="79"/>
    </row>
    <row r="2175" spans="1:24" ht="16.5" customHeight="1">
      <c r="A2175" s="79"/>
      <c r="B2175" s="95" t="s">
        <v>123</v>
      </c>
      <c r="C2175" s="237" t="s">
        <v>115</v>
      </c>
      <c r="D2175" s="65">
        <f t="shared" si="2834"/>
        <v>70000</v>
      </c>
      <c r="E2175" s="64">
        <v>70000</v>
      </c>
      <c r="F2175" s="65">
        <f t="shared" si="2835"/>
        <v>65000</v>
      </c>
      <c r="G2175" s="64">
        <v>65000</v>
      </c>
      <c r="H2175" s="65">
        <f t="shared" si="2836"/>
        <v>65000</v>
      </c>
      <c r="I2175" s="64">
        <v>65000</v>
      </c>
      <c r="J2175" s="65">
        <f t="shared" si="2837"/>
        <v>65000</v>
      </c>
      <c r="K2175" s="64">
        <v>65000</v>
      </c>
      <c r="L2175" s="65">
        <f t="shared" si="2838"/>
        <v>65000</v>
      </c>
      <c r="M2175" s="64">
        <v>65000</v>
      </c>
      <c r="N2175" s="65">
        <f t="shared" si="2839"/>
        <v>65000</v>
      </c>
      <c r="O2175" s="64">
        <v>65000</v>
      </c>
      <c r="P2175" s="65">
        <f t="shared" si="2840"/>
        <v>65000</v>
      </c>
      <c r="Q2175" s="64">
        <v>65000</v>
      </c>
      <c r="R2175" s="101">
        <f t="shared" si="2841"/>
        <v>65714.28571428571</v>
      </c>
      <c r="S2175" s="65">
        <f t="shared" si="2842"/>
        <v>65714.28571428571</v>
      </c>
      <c r="T2175" s="71">
        <f>SUM(S2175-R2175)</f>
        <v>0</v>
      </c>
      <c r="U2175" s="72">
        <f>AVERAGE(S2175-R2175)/R2175</f>
        <v>0</v>
      </c>
      <c r="V2175" s="73">
        <f>MAX(E2175,G2175,I2175,K2175,M2175,O2175,Q2175)</f>
        <v>70000</v>
      </c>
      <c r="W2175" s="73">
        <f>MIN(E2175,G2175,I2175,K2175,M2175,O2175,Q2175)</f>
        <v>65000</v>
      </c>
      <c r="X2175" s="79"/>
    </row>
    <row r="2176" spans="1:24" ht="16.5" customHeight="1">
      <c r="A2176" s="79"/>
      <c r="B2176" s="95" t="s">
        <v>124</v>
      </c>
      <c r="C2176" s="237" t="s">
        <v>115</v>
      </c>
      <c r="D2176" s="65">
        <f t="shared" si="2834"/>
        <v>150000</v>
      </c>
      <c r="E2176" s="64">
        <v>150000</v>
      </c>
      <c r="F2176" s="65">
        <f t="shared" si="2835"/>
        <v>150000</v>
      </c>
      <c r="G2176" s="64">
        <v>150000</v>
      </c>
      <c r="H2176" s="65">
        <f t="shared" si="2836"/>
        <v>150000</v>
      </c>
      <c r="I2176" s="64">
        <v>150000</v>
      </c>
      <c r="J2176" s="65">
        <f t="shared" si="2837"/>
        <v>150000</v>
      </c>
      <c r="K2176" s="64">
        <v>150000</v>
      </c>
      <c r="L2176" s="65">
        <f t="shared" si="2838"/>
        <v>150000</v>
      </c>
      <c r="M2176" s="64">
        <v>150000</v>
      </c>
      <c r="N2176" s="65">
        <f t="shared" si="2839"/>
        <v>150000</v>
      </c>
      <c r="O2176" s="64">
        <v>150000</v>
      </c>
      <c r="P2176" s="65">
        <f t="shared" si="2840"/>
        <v>150000</v>
      </c>
      <c r="Q2176" s="64">
        <v>150000</v>
      </c>
      <c r="R2176" s="101">
        <f t="shared" si="2841"/>
        <v>150000</v>
      </c>
      <c r="S2176" s="65">
        <f t="shared" si="2842"/>
        <v>150000</v>
      </c>
      <c r="T2176" s="71">
        <f>SUM(S2176-R2176)</f>
        <v>0</v>
      </c>
      <c r="U2176" s="72">
        <f>AVERAGE(S2176-R2176)/R2176</f>
        <v>0</v>
      </c>
      <c r="V2176" s="73">
        <f>MAX(E2176,G2176,I2176,K2176,M2176,O2176,Q2176)</f>
        <v>150000</v>
      </c>
      <c r="W2176" s="73">
        <f>MIN(E2176,G2176,I2176,K2176,M2176,O2176,Q2176)</f>
        <v>150000</v>
      </c>
      <c r="X2176" s="79"/>
    </row>
    <row r="2177" spans="1:24" ht="16.5" customHeight="1">
      <c r="A2177" s="79"/>
      <c r="B2177" s="95" t="s">
        <v>125</v>
      </c>
      <c r="C2177" s="237" t="s">
        <v>115</v>
      </c>
      <c r="D2177" s="65">
        <f t="shared" si="2834"/>
        <v>100000</v>
      </c>
      <c r="E2177" s="64">
        <v>100000</v>
      </c>
      <c r="F2177" s="65">
        <f t="shared" si="2835"/>
        <v>90000</v>
      </c>
      <c r="G2177" s="64">
        <v>90000</v>
      </c>
      <c r="H2177" s="65">
        <f t="shared" si="2836"/>
        <v>90000</v>
      </c>
      <c r="I2177" s="64">
        <v>90000</v>
      </c>
      <c r="J2177" s="65">
        <f t="shared" si="2837"/>
        <v>90000</v>
      </c>
      <c r="K2177" s="64">
        <v>90000</v>
      </c>
      <c r="L2177" s="65">
        <f t="shared" si="2838"/>
        <v>90000</v>
      </c>
      <c r="M2177" s="64">
        <v>90000</v>
      </c>
      <c r="N2177" s="65">
        <f t="shared" si="2839"/>
        <v>90000</v>
      </c>
      <c r="O2177" s="64">
        <v>90000</v>
      </c>
      <c r="P2177" s="65">
        <f t="shared" si="2840"/>
        <v>90000</v>
      </c>
      <c r="Q2177" s="64">
        <v>90000</v>
      </c>
      <c r="R2177" s="101">
        <f t="shared" si="2841"/>
        <v>91428.571428571435</v>
      </c>
      <c r="S2177" s="65">
        <f t="shared" si="2842"/>
        <v>91428.571428571435</v>
      </c>
      <c r="T2177" s="75">
        <f>SUM(S2177-R2177)</f>
        <v>0</v>
      </c>
      <c r="U2177" s="97">
        <f>AVERAGE(S2177-R2177)/R2177</f>
        <v>0</v>
      </c>
      <c r="V2177" s="98">
        <f>MAX(E2177,G2177,I2177,K2177,M2177,O2177,Q2177)</f>
        <v>100000</v>
      </c>
      <c r="W2177" s="98">
        <f>MIN(E2177,G2177,I2177,K2177,M2177,O2177,Q2177)</f>
        <v>90000</v>
      </c>
      <c r="X2177" s="80"/>
    </row>
    <row r="2178" spans="1:24" ht="16.5" customHeight="1">
      <c r="A2178" s="79"/>
      <c r="B2178" s="99" t="s">
        <v>126</v>
      </c>
      <c r="C2178" s="82"/>
      <c r="D2178" s="83"/>
      <c r="E2178" s="83"/>
      <c r="F2178" s="83"/>
      <c r="G2178" s="83"/>
      <c r="H2178" s="83"/>
      <c r="I2178" s="83"/>
      <c r="J2178" s="83"/>
      <c r="K2178" s="83"/>
      <c r="L2178" s="83"/>
      <c r="M2178" s="83"/>
      <c r="N2178" s="83"/>
      <c r="O2178" s="83"/>
      <c r="P2178" s="83"/>
      <c r="Q2178" s="83"/>
      <c r="R2178" s="83"/>
      <c r="S2178" s="96"/>
      <c r="T2178" s="84"/>
      <c r="U2178" s="85"/>
      <c r="V2178" s="86"/>
      <c r="W2178" s="87"/>
      <c r="X2178" s="88"/>
    </row>
    <row r="2179" spans="1:24" ht="16.5" customHeight="1">
      <c r="A2179" s="79"/>
      <c r="B2179" s="95" t="s">
        <v>121</v>
      </c>
      <c r="C2179" s="237" t="s">
        <v>115</v>
      </c>
      <c r="D2179" s="65">
        <f t="shared" ref="D2179:D2183" si="2843">SUM(E2064)</f>
        <v>60000</v>
      </c>
      <c r="E2179" s="64">
        <v>60000</v>
      </c>
      <c r="F2179" s="65">
        <f t="shared" ref="F2179:F2183" si="2844">SUM(G2064)</f>
        <v>60000</v>
      </c>
      <c r="G2179" s="64">
        <v>60000</v>
      </c>
      <c r="H2179" s="65">
        <f t="shared" ref="H2179:H2183" si="2845">SUM(I2064)</f>
        <v>60000</v>
      </c>
      <c r="I2179" s="64">
        <v>60000</v>
      </c>
      <c r="J2179" s="65">
        <f t="shared" ref="J2179:J2183" si="2846">SUM(K2064)</f>
        <v>60000</v>
      </c>
      <c r="K2179" s="64">
        <v>60000</v>
      </c>
      <c r="L2179" s="65">
        <f t="shared" ref="L2179:L2183" si="2847">SUM(M2064)</f>
        <v>60000</v>
      </c>
      <c r="M2179" s="64">
        <v>60000</v>
      </c>
      <c r="N2179" s="65">
        <f t="shared" ref="N2179:N2183" si="2848">SUM(O2064)</f>
        <v>60000</v>
      </c>
      <c r="O2179" s="64">
        <v>60000</v>
      </c>
      <c r="P2179" s="65">
        <f t="shared" ref="P2179:P2183" si="2849">SUM(Q2064)</f>
        <v>60000</v>
      </c>
      <c r="Q2179" s="64">
        <v>60000</v>
      </c>
      <c r="R2179" s="101">
        <f t="shared" ref="R2179:R2183" si="2850">SUM(D2179+F2179+H2179+J2179+L2179+N2179+P2179)/7</f>
        <v>60000</v>
      </c>
      <c r="S2179" s="65">
        <f t="shared" ref="S2179:S2183" si="2851">SUM(E2179+G2179+I2179+K2179+M2179+O2179+Q2179)/7</f>
        <v>60000</v>
      </c>
      <c r="T2179" s="71">
        <f>SUM(S2179-R2179)</f>
        <v>0</v>
      </c>
      <c r="U2179" s="72">
        <f>AVERAGE(S2179-R2179)/R2179</f>
        <v>0</v>
      </c>
      <c r="V2179" s="73">
        <f>MAX(E2179,G2179,I2179,K2179,M2179,O2179,Q2179)</f>
        <v>60000</v>
      </c>
      <c r="W2179" s="73">
        <f>MIN(E2179,G2179,I2179,K2179,M2179,O2179,Q2179)</f>
        <v>60000</v>
      </c>
      <c r="X2179" s="95"/>
    </row>
    <row r="2180" spans="1:24" ht="16.5" customHeight="1">
      <c r="A2180" s="79"/>
      <c r="B2180" s="95" t="s">
        <v>122</v>
      </c>
      <c r="C2180" s="237" t="s">
        <v>115</v>
      </c>
      <c r="D2180" s="65">
        <f t="shared" si="2843"/>
        <v>90000</v>
      </c>
      <c r="E2180" s="64">
        <v>90000</v>
      </c>
      <c r="F2180" s="65">
        <f t="shared" si="2844"/>
        <v>90000</v>
      </c>
      <c r="G2180" s="64">
        <v>90000</v>
      </c>
      <c r="H2180" s="65">
        <f t="shared" si="2845"/>
        <v>90000</v>
      </c>
      <c r="I2180" s="64">
        <v>90000</v>
      </c>
      <c r="J2180" s="65">
        <f t="shared" si="2846"/>
        <v>90000</v>
      </c>
      <c r="K2180" s="64">
        <v>90000</v>
      </c>
      <c r="L2180" s="65">
        <f t="shared" si="2847"/>
        <v>90000</v>
      </c>
      <c r="M2180" s="64">
        <v>90000</v>
      </c>
      <c r="N2180" s="65">
        <f t="shared" si="2848"/>
        <v>90000</v>
      </c>
      <c r="O2180" s="64">
        <v>90000</v>
      </c>
      <c r="P2180" s="65">
        <f t="shared" si="2849"/>
        <v>90000</v>
      </c>
      <c r="Q2180" s="64">
        <v>90000</v>
      </c>
      <c r="R2180" s="101">
        <f t="shared" si="2850"/>
        <v>90000</v>
      </c>
      <c r="S2180" s="65">
        <f t="shared" si="2851"/>
        <v>90000</v>
      </c>
      <c r="T2180" s="71">
        <f>SUM(S2180-R2180)</f>
        <v>0</v>
      </c>
      <c r="U2180" s="72">
        <f>AVERAGE(S2180-R2180)/R2180</f>
        <v>0</v>
      </c>
      <c r="V2180" s="73">
        <f>MAX(E2180,G2180,I2180,K2180,M2180,O2180,Q2180)</f>
        <v>90000</v>
      </c>
      <c r="W2180" s="73">
        <f>MIN(E2180,G2180,I2180,K2180,M2180,O2180,Q2180)</f>
        <v>90000</v>
      </c>
      <c r="X2180" s="79"/>
    </row>
    <row r="2181" spans="1:24" ht="16.5" customHeight="1">
      <c r="A2181" s="79"/>
      <c r="B2181" s="95" t="s">
        <v>123</v>
      </c>
      <c r="C2181" s="237" t="s">
        <v>115</v>
      </c>
      <c r="D2181" s="65">
        <f t="shared" si="2843"/>
        <v>120000</v>
      </c>
      <c r="E2181" s="64">
        <v>120000</v>
      </c>
      <c r="F2181" s="65">
        <f t="shared" si="2844"/>
        <v>120000</v>
      </c>
      <c r="G2181" s="64">
        <v>120000</v>
      </c>
      <c r="H2181" s="65">
        <f t="shared" si="2845"/>
        <v>120000</v>
      </c>
      <c r="I2181" s="64">
        <v>120000</v>
      </c>
      <c r="J2181" s="65">
        <f t="shared" si="2846"/>
        <v>120000</v>
      </c>
      <c r="K2181" s="64">
        <v>120000</v>
      </c>
      <c r="L2181" s="65">
        <f t="shared" si="2847"/>
        <v>120000</v>
      </c>
      <c r="M2181" s="64">
        <v>120000</v>
      </c>
      <c r="N2181" s="65">
        <f t="shared" si="2848"/>
        <v>120000</v>
      </c>
      <c r="O2181" s="64">
        <v>120000</v>
      </c>
      <c r="P2181" s="65">
        <f t="shared" si="2849"/>
        <v>120000</v>
      </c>
      <c r="Q2181" s="64">
        <v>120000</v>
      </c>
      <c r="R2181" s="101">
        <f t="shared" si="2850"/>
        <v>120000</v>
      </c>
      <c r="S2181" s="65">
        <f t="shared" si="2851"/>
        <v>120000</v>
      </c>
      <c r="T2181" s="71">
        <f>SUM(S2181-R2181)</f>
        <v>0</v>
      </c>
      <c r="U2181" s="72">
        <f>AVERAGE(S2181-R2181)/R2181</f>
        <v>0</v>
      </c>
      <c r="V2181" s="73">
        <f>MAX(E2181,G2181,I2181,K2181,M2181,O2181,Q2181)</f>
        <v>120000</v>
      </c>
      <c r="W2181" s="73">
        <f>MIN(E2181,G2181,I2181,K2181,M2181,O2181,Q2181)</f>
        <v>120000</v>
      </c>
      <c r="X2181" s="79"/>
    </row>
    <row r="2182" spans="1:24" ht="16.5" customHeight="1">
      <c r="A2182" s="79"/>
      <c r="B2182" s="95" t="s">
        <v>124</v>
      </c>
      <c r="C2182" s="237" t="s">
        <v>115</v>
      </c>
      <c r="D2182" s="65">
        <f t="shared" si="2843"/>
        <v>125000</v>
      </c>
      <c r="E2182" s="64">
        <v>125000</v>
      </c>
      <c r="F2182" s="65">
        <f t="shared" si="2844"/>
        <v>125000</v>
      </c>
      <c r="G2182" s="64">
        <v>125000</v>
      </c>
      <c r="H2182" s="65">
        <f t="shared" si="2845"/>
        <v>125000</v>
      </c>
      <c r="I2182" s="64">
        <v>125000</v>
      </c>
      <c r="J2182" s="65">
        <f t="shared" si="2846"/>
        <v>125000</v>
      </c>
      <c r="K2182" s="64">
        <v>125000</v>
      </c>
      <c r="L2182" s="65">
        <f t="shared" si="2847"/>
        <v>125000</v>
      </c>
      <c r="M2182" s="64">
        <v>125000</v>
      </c>
      <c r="N2182" s="65">
        <f t="shared" si="2848"/>
        <v>125000</v>
      </c>
      <c r="O2182" s="64">
        <v>125000</v>
      </c>
      <c r="P2182" s="65">
        <f t="shared" si="2849"/>
        <v>125000</v>
      </c>
      <c r="Q2182" s="64">
        <v>125000</v>
      </c>
      <c r="R2182" s="101">
        <f t="shared" si="2850"/>
        <v>125000</v>
      </c>
      <c r="S2182" s="65">
        <f t="shared" si="2851"/>
        <v>125000</v>
      </c>
      <c r="T2182" s="71">
        <f>SUM(S2182-R2182)</f>
        <v>0</v>
      </c>
      <c r="U2182" s="72">
        <f>AVERAGE(S2182-R2182)/R2182</f>
        <v>0</v>
      </c>
      <c r="V2182" s="73">
        <f>MAX(E2182,G2182,I2182,K2182,M2182,O2182,Q2182)</f>
        <v>125000</v>
      </c>
      <c r="W2182" s="73">
        <f>MIN(E2182,G2182,I2182,K2182,M2182,O2182,Q2182)</f>
        <v>125000</v>
      </c>
      <c r="X2182" s="79"/>
    </row>
    <row r="2183" spans="1:24" ht="16.5" customHeight="1">
      <c r="A2183" s="80"/>
      <c r="B2183" s="79" t="s">
        <v>125</v>
      </c>
      <c r="C2183" s="237" t="s">
        <v>115</v>
      </c>
      <c r="D2183" s="65">
        <f t="shared" si="2843"/>
        <v>125000</v>
      </c>
      <c r="E2183" s="64">
        <v>125000</v>
      </c>
      <c r="F2183" s="65">
        <f t="shared" si="2844"/>
        <v>125000</v>
      </c>
      <c r="G2183" s="64">
        <v>125000</v>
      </c>
      <c r="H2183" s="65">
        <f t="shared" si="2845"/>
        <v>125000</v>
      </c>
      <c r="I2183" s="64">
        <v>125000</v>
      </c>
      <c r="J2183" s="65">
        <f t="shared" si="2846"/>
        <v>125000</v>
      </c>
      <c r="K2183" s="64">
        <v>125000</v>
      </c>
      <c r="L2183" s="65">
        <f t="shared" si="2847"/>
        <v>125000</v>
      </c>
      <c r="M2183" s="64">
        <v>125000</v>
      </c>
      <c r="N2183" s="65">
        <f t="shared" si="2848"/>
        <v>125000</v>
      </c>
      <c r="O2183" s="64">
        <v>125000</v>
      </c>
      <c r="P2183" s="65">
        <f t="shared" si="2849"/>
        <v>125000</v>
      </c>
      <c r="Q2183" s="64">
        <v>125000</v>
      </c>
      <c r="R2183" s="101">
        <f t="shared" si="2850"/>
        <v>125000</v>
      </c>
      <c r="S2183" s="65">
        <f t="shared" si="2851"/>
        <v>125000</v>
      </c>
      <c r="T2183" s="71">
        <f>SUM(S2183-R2183)</f>
        <v>0</v>
      </c>
      <c r="U2183" s="72">
        <f>AVERAGE(S2183-R2183)/R2183</f>
        <v>0</v>
      </c>
      <c r="V2183" s="98">
        <f>MAX(E2183,G2183,I2183,K2183,M2183,O2183,Q2183)</f>
        <v>125000</v>
      </c>
      <c r="W2183" s="98">
        <f>MIN(E2183,G2183,I2183,K2183,M2183,O2183,Q2183)</f>
        <v>125000</v>
      </c>
      <c r="X2183" s="80"/>
    </row>
    <row r="2184" spans="1:24" ht="16.5" customHeight="1">
      <c r="A2184" s="79">
        <v>7</v>
      </c>
      <c r="B2184" s="95" t="s">
        <v>127</v>
      </c>
      <c r="C2184" s="82"/>
      <c r="D2184" s="239"/>
      <c r="E2184" s="240"/>
      <c r="F2184" s="240"/>
      <c r="G2184" s="240"/>
      <c r="H2184" s="240"/>
      <c r="I2184" s="240"/>
      <c r="J2184" s="240"/>
      <c r="K2184" s="240"/>
      <c r="L2184" s="240"/>
      <c r="M2184" s="240"/>
      <c r="N2184" s="240"/>
      <c r="O2184" s="240"/>
      <c r="P2184" s="240"/>
      <c r="Q2184" s="240"/>
      <c r="R2184" s="240"/>
      <c r="S2184" s="240"/>
      <c r="T2184" s="240"/>
      <c r="U2184" s="240"/>
      <c r="V2184" s="240"/>
      <c r="W2184" s="241"/>
      <c r="X2184" s="88"/>
    </row>
    <row r="2185" spans="1:24" ht="16.5" customHeight="1">
      <c r="A2185" s="79"/>
      <c r="B2185" s="95" t="s">
        <v>128</v>
      </c>
      <c r="C2185" s="234" t="s">
        <v>71</v>
      </c>
      <c r="D2185" s="65">
        <f t="shared" ref="D2185:D2186" si="2852">SUM(E2070)</f>
        <v>400</v>
      </c>
      <c r="E2185" s="64">
        <v>400</v>
      </c>
      <c r="F2185" s="65">
        <f t="shared" ref="F2185:F2186" si="2853">SUM(G2070)</f>
        <v>500</v>
      </c>
      <c r="G2185" s="64">
        <v>500</v>
      </c>
      <c r="H2185" s="65">
        <f t="shared" ref="H2185:H2186" si="2854">SUM(I2070)</f>
        <v>390</v>
      </c>
      <c r="I2185" s="64">
        <v>390</v>
      </c>
      <c r="J2185" s="65">
        <f t="shared" ref="J2185:J2186" si="2855">SUM(K2070)</f>
        <v>500</v>
      </c>
      <c r="K2185" s="64">
        <v>500</v>
      </c>
      <c r="L2185" s="65">
        <f t="shared" ref="L2185:L2186" si="2856">SUM(M2070)</f>
        <v>390</v>
      </c>
      <c r="M2185" s="64">
        <v>390</v>
      </c>
      <c r="N2185" s="65">
        <f t="shared" ref="N2185:N2186" si="2857">SUM(O2070)</f>
        <v>500</v>
      </c>
      <c r="O2185" s="64">
        <v>500</v>
      </c>
      <c r="P2185" s="65">
        <f t="shared" ref="P2185:P2186" si="2858">SUM(Q2070)</f>
        <v>390</v>
      </c>
      <c r="Q2185" s="64">
        <v>390</v>
      </c>
      <c r="R2185" s="101">
        <f t="shared" ref="R2185:R2186" si="2859">SUM(D2185+F2185+H2185+J2185+L2185+N2185+P2185)/7</f>
        <v>438.57142857142856</v>
      </c>
      <c r="S2185" s="65">
        <f>SUM(E2185+G2185+I2185+K2185+M2185+O2185+Q2185)/7</f>
        <v>438.57142857142856</v>
      </c>
      <c r="T2185" s="71">
        <f>SUM(S2185-R2185)</f>
        <v>0</v>
      </c>
      <c r="U2185" s="72">
        <f>AVERAGE(S2185-R2185)/R2185</f>
        <v>0</v>
      </c>
      <c r="V2185" s="73">
        <f>MAX(E2185,G2185,I2185,K2185,M2185,O2185,Q2185)</f>
        <v>500</v>
      </c>
      <c r="W2185" s="73">
        <f>MIN(E2185,G2185,I2185,K2185,M2185,O2185,Q2185)</f>
        <v>390</v>
      </c>
      <c r="X2185" s="79"/>
    </row>
    <row r="2186" spans="1:24" ht="16.5" customHeight="1">
      <c r="A2186" s="79"/>
      <c r="B2186" s="95" t="s">
        <v>129</v>
      </c>
      <c r="C2186" s="234" t="s">
        <v>71</v>
      </c>
      <c r="D2186" s="65">
        <f t="shared" si="2852"/>
        <v>1700</v>
      </c>
      <c r="E2186" s="64">
        <v>1700</v>
      </c>
      <c r="F2186" s="65">
        <f t="shared" si="2853"/>
        <v>1600</v>
      </c>
      <c r="G2186" s="64">
        <v>1600</v>
      </c>
      <c r="H2186" s="65">
        <f t="shared" si="2854"/>
        <v>1600</v>
      </c>
      <c r="I2186" s="64">
        <v>1600</v>
      </c>
      <c r="J2186" s="65">
        <f t="shared" si="2855"/>
        <v>1600</v>
      </c>
      <c r="K2186" s="64">
        <v>1600</v>
      </c>
      <c r="L2186" s="65">
        <f t="shared" si="2856"/>
        <v>1600</v>
      </c>
      <c r="M2186" s="64">
        <v>1600</v>
      </c>
      <c r="N2186" s="65">
        <f t="shared" si="2857"/>
        <v>1600</v>
      </c>
      <c r="O2186" s="64">
        <v>1600</v>
      </c>
      <c r="P2186" s="65">
        <f t="shared" si="2858"/>
        <v>1600</v>
      </c>
      <c r="Q2186" s="64">
        <v>1600</v>
      </c>
      <c r="R2186" s="101">
        <f t="shared" si="2859"/>
        <v>1614.2857142857142</v>
      </c>
      <c r="S2186" s="65">
        <f>SUM(E2186+G2186+I2186+K2186+M2186+O2186+Q2186)/7</f>
        <v>1614.2857142857142</v>
      </c>
      <c r="T2186" s="71">
        <f>SUM(S2186-R2186)</f>
        <v>0</v>
      </c>
      <c r="U2186" s="72">
        <f>AVERAGE(S2186-R2186)/R2186</f>
        <v>0</v>
      </c>
      <c r="V2186" s="73">
        <f>MAX(E2186,G2186,I2186,K2186,M2186,O2186,Q2186)</f>
        <v>1700</v>
      </c>
      <c r="W2186" s="73">
        <f>MIN(E2186,G2186,I2186,K2186,M2186,O2186,Q2186)</f>
        <v>1600</v>
      </c>
      <c r="X2186" s="79"/>
    </row>
    <row r="2187" spans="1:24" ht="16.5" customHeight="1">
      <c r="A2187" s="79">
        <v>8</v>
      </c>
      <c r="B2187" s="79" t="s">
        <v>130</v>
      </c>
      <c r="C2187" s="82"/>
      <c r="D2187" s="239"/>
      <c r="E2187" s="240"/>
      <c r="F2187" s="240"/>
      <c r="G2187" s="240"/>
      <c r="H2187" s="240"/>
      <c r="I2187" s="240"/>
      <c r="J2187" s="240"/>
      <c r="K2187" s="240"/>
      <c r="L2187" s="240"/>
      <c r="M2187" s="240"/>
      <c r="N2187" s="240"/>
      <c r="O2187" s="240"/>
      <c r="P2187" s="240"/>
      <c r="Q2187" s="240"/>
      <c r="R2187" s="240"/>
      <c r="S2187" s="240"/>
      <c r="T2187" s="240"/>
      <c r="U2187" s="240"/>
      <c r="V2187" s="240"/>
      <c r="W2187" s="241"/>
      <c r="X2187" s="88"/>
    </row>
    <row r="2188" spans="1:24" ht="16.5" customHeight="1">
      <c r="A2188" s="79"/>
      <c r="B2188" s="95" t="s">
        <v>131</v>
      </c>
      <c r="C2188" s="234" t="s">
        <v>132</v>
      </c>
      <c r="D2188" s="65">
        <f t="shared" ref="D2188:D2190" si="2860">SUM(E2073)</f>
        <v>488500</v>
      </c>
      <c r="E2188" s="64">
        <v>488500</v>
      </c>
      <c r="F2188" s="65">
        <f t="shared" ref="F2188:F2190" si="2861">SUM(G2073)</f>
        <v>488500</v>
      </c>
      <c r="G2188" s="64">
        <v>488500</v>
      </c>
      <c r="H2188" s="65">
        <f t="shared" ref="H2188:H2190" si="2862">SUM(I2073)</f>
        <v>488500</v>
      </c>
      <c r="I2188" s="64">
        <v>488500</v>
      </c>
      <c r="J2188" s="65">
        <f t="shared" ref="J2188:J2190" si="2863">SUM(K2073)</f>
        <v>488500</v>
      </c>
      <c r="K2188" s="64">
        <v>488500</v>
      </c>
      <c r="L2188" s="65">
        <f t="shared" ref="L2188:L2190" si="2864">SUM(M2073)</f>
        <v>488500</v>
      </c>
      <c r="M2188" s="64">
        <v>488500</v>
      </c>
      <c r="N2188" s="65">
        <f t="shared" ref="N2188:N2190" si="2865">SUM(O2073)</f>
        <v>488500</v>
      </c>
      <c r="O2188" s="64">
        <v>488500</v>
      </c>
      <c r="P2188" s="65">
        <f t="shared" ref="P2188:P2190" si="2866">SUM(Q2073)</f>
        <v>488500</v>
      </c>
      <c r="Q2188" s="64">
        <v>488500</v>
      </c>
      <c r="R2188" s="101">
        <f t="shared" ref="R2188:R2190" si="2867">SUM(D2188+F2188+H2188+J2188+L2188+N2188+P2188)/7</f>
        <v>488500</v>
      </c>
      <c r="S2188" s="65">
        <f t="shared" ref="S2188:S2190" si="2868">SUM(E2188+G2188+I2188+K2188+M2188+O2188+Q2188)/7</f>
        <v>488500</v>
      </c>
      <c r="T2188" s="92">
        <f>SUM(S2188-R2188)</f>
        <v>0</v>
      </c>
      <c r="U2188" s="94">
        <f>AVERAGE(S2188-R2188)/R2188</f>
        <v>0</v>
      </c>
      <c r="V2188" s="69">
        <f>MAX(E2188,G2188,I2188,K2188,M2188,O2188,Q2188)</f>
        <v>488500</v>
      </c>
      <c r="W2188" s="69">
        <f>MIN(E2188,G2188,I2188,K2188,M2188,O2188,Q2188)</f>
        <v>488500</v>
      </c>
      <c r="X2188" s="79"/>
    </row>
    <row r="2189" spans="1:24" ht="16.5" customHeight="1">
      <c r="A2189" s="79"/>
      <c r="B2189" s="95" t="s">
        <v>133</v>
      </c>
      <c r="C2189" s="234" t="s">
        <v>132</v>
      </c>
      <c r="D2189" s="65">
        <f t="shared" si="2860"/>
        <v>308000</v>
      </c>
      <c r="E2189" s="64">
        <v>308000</v>
      </c>
      <c r="F2189" s="65">
        <f t="shared" si="2861"/>
        <v>308000</v>
      </c>
      <c r="G2189" s="64">
        <v>308000</v>
      </c>
      <c r="H2189" s="65">
        <f t="shared" si="2862"/>
        <v>308000</v>
      </c>
      <c r="I2189" s="64">
        <v>308000</v>
      </c>
      <c r="J2189" s="65">
        <f t="shared" si="2863"/>
        <v>308000</v>
      </c>
      <c r="K2189" s="64">
        <v>308000</v>
      </c>
      <c r="L2189" s="65">
        <f t="shared" si="2864"/>
        <v>308000</v>
      </c>
      <c r="M2189" s="64">
        <v>308000</v>
      </c>
      <c r="N2189" s="65">
        <f t="shared" si="2865"/>
        <v>308000</v>
      </c>
      <c r="O2189" s="64">
        <v>308000</v>
      </c>
      <c r="P2189" s="65">
        <f t="shared" si="2866"/>
        <v>308000</v>
      </c>
      <c r="Q2189" s="64">
        <v>308000</v>
      </c>
      <c r="R2189" s="101">
        <f t="shared" si="2867"/>
        <v>308000</v>
      </c>
      <c r="S2189" s="65">
        <f t="shared" si="2868"/>
        <v>308000</v>
      </c>
      <c r="T2189" s="71">
        <f>SUM(S2189-R2189)</f>
        <v>0</v>
      </c>
      <c r="U2189" s="72">
        <f>AVERAGE(S2189-R2189)/R2189</f>
        <v>0</v>
      </c>
      <c r="V2189" s="73">
        <f>MAX(E2189,G2189,I2189,K2189,M2189,O2189,Q2189)</f>
        <v>308000</v>
      </c>
      <c r="W2189" s="73">
        <f>MIN(E2189,G2189,I2189,K2189,M2189,O2189,Q2189)</f>
        <v>308000</v>
      </c>
      <c r="X2189" s="79"/>
    </row>
    <row r="2190" spans="1:24" ht="16.5" customHeight="1">
      <c r="A2190" s="79"/>
      <c r="B2190" s="95" t="s">
        <v>134</v>
      </c>
      <c r="C2190" s="234" t="s">
        <v>132</v>
      </c>
      <c r="D2190" s="65">
        <f t="shared" si="2860"/>
        <v>294000</v>
      </c>
      <c r="E2190" s="64">
        <v>294000</v>
      </c>
      <c r="F2190" s="65">
        <f t="shared" si="2861"/>
        <v>294000</v>
      </c>
      <c r="G2190" s="64">
        <v>294000</v>
      </c>
      <c r="H2190" s="65">
        <f t="shared" si="2862"/>
        <v>294000</v>
      </c>
      <c r="I2190" s="64">
        <v>294000</v>
      </c>
      <c r="J2190" s="65">
        <f t="shared" si="2863"/>
        <v>294000</v>
      </c>
      <c r="K2190" s="64">
        <v>294000</v>
      </c>
      <c r="L2190" s="65">
        <f t="shared" si="2864"/>
        <v>294000</v>
      </c>
      <c r="M2190" s="64">
        <v>294000</v>
      </c>
      <c r="N2190" s="65">
        <f t="shared" si="2865"/>
        <v>294000</v>
      </c>
      <c r="O2190" s="64">
        <v>294000</v>
      </c>
      <c r="P2190" s="65">
        <f t="shared" si="2866"/>
        <v>294000</v>
      </c>
      <c r="Q2190" s="64">
        <v>294000</v>
      </c>
      <c r="R2190" s="101">
        <f t="shared" si="2867"/>
        <v>294000</v>
      </c>
      <c r="S2190" s="65">
        <f t="shared" si="2868"/>
        <v>294000</v>
      </c>
      <c r="T2190" s="71">
        <f>SUM(S2190-R2190)</f>
        <v>0</v>
      </c>
      <c r="U2190" s="72">
        <f>AVERAGE(S2190-R2190)/R2190</f>
        <v>0</v>
      </c>
      <c r="V2190" s="73">
        <f>MAX(E2190,G2190,I2190,K2190,M2190,O2190,Q2190)</f>
        <v>294000</v>
      </c>
      <c r="W2190" s="73">
        <f>MIN(E2190,G2190,I2190,K2190,M2190,O2190,Q2190)</f>
        <v>294000</v>
      </c>
      <c r="X2190" s="79"/>
    </row>
    <row r="2191" spans="1:24" ht="16.5" customHeight="1">
      <c r="A2191" s="126"/>
      <c r="B2191" s="126"/>
      <c r="C2191" s="126"/>
      <c r="D2191" s="126"/>
      <c r="E2191" s="126"/>
      <c r="F2191" s="126"/>
      <c r="G2191" s="126"/>
      <c r="H2191" s="126"/>
      <c r="I2191" s="126"/>
      <c r="J2191" s="126"/>
      <c r="K2191" s="126"/>
      <c r="L2191" s="126"/>
      <c r="M2191" s="126"/>
      <c r="N2191" s="126"/>
      <c r="O2191" s="126"/>
      <c r="P2191" s="126"/>
      <c r="Q2191" s="126"/>
      <c r="R2191" s="126"/>
      <c r="S2191" s="126"/>
      <c r="T2191" s="126"/>
      <c r="U2191" s="126"/>
      <c r="V2191" s="126"/>
      <c r="W2191" s="126"/>
      <c r="X2191" s="126"/>
    </row>
    <row r="2192" spans="1:24" ht="16.5" customHeight="1">
      <c r="A2192" s="126"/>
      <c r="B2192" s="126"/>
      <c r="C2192" s="126"/>
      <c r="D2192" s="126"/>
      <c r="E2192" s="126"/>
      <c r="F2192" s="126"/>
      <c r="G2192" s="126"/>
      <c r="H2192" s="126"/>
      <c r="I2192" s="126"/>
      <c r="J2192" s="126"/>
      <c r="K2192" s="126"/>
      <c r="L2192" s="126"/>
      <c r="M2192" s="126"/>
      <c r="N2192" s="126"/>
      <c r="O2192" s="126"/>
      <c r="P2192" s="126"/>
      <c r="Q2192" s="126"/>
      <c r="R2192" s="219" t="s">
        <v>222</v>
      </c>
      <c r="S2192" s="219"/>
      <c r="T2192" s="219"/>
      <c r="U2192" s="219"/>
      <c r="V2192" s="219"/>
      <c r="W2192" s="126"/>
      <c r="X2192" s="126"/>
    </row>
    <row r="2193" spans="1:24" ht="16.5" customHeight="1">
      <c r="A2193" s="126"/>
      <c r="B2193" s="126"/>
      <c r="C2193" s="126"/>
      <c r="D2193" s="126"/>
      <c r="E2193" s="126"/>
      <c r="F2193" s="126"/>
      <c r="G2193" s="126"/>
      <c r="H2193" s="126"/>
      <c r="I2193" s="126"/>
      <c r="J2193" s="126"/>
      <c r="K2193" s="126"/>
      <c r="L2193" s="126"/>
      <c r="M2193" s="126"/>
      <c r="N2193" s="126"/>
      <c r="O2193" s="126"/>
      <c r="P2193" s="126"/>
      <c r="Q2193" s="126"/>
      <c r="R2193" s="219" t="s">
        <v>136</v>
      </c>
      <c r="S2193" s="219"/>
      <c r="T2193" s="219"/>
      <c r="U2193" s="219"/>
      <c r="V2193" s="219"/>
      <c r="W2193" s="126"/>
      <c r="X2193" s="126"/>
    </row>
    <row r="2194" spans="1:24" ht="16.5" customHeight="1">
      <c r="Q2194" s="126"/>
      <c r="R2194" s="219" t="s">
        <v>137</v>
      </c>
      <c r="S2194" s="219"/>
      <c r="T2194" s="219"/>
      <c r="U2194" s="219"/>
      <c r="V2194" s="219"/>
    </row>
    <row r="2195" spans="1:24" ht="16.5" customHeight="1">
      <c r="Q2195" s="126"/>
      <c r="R2195" s="219"/>
      <c r="S2195" s="219"/>
      <c r="T2195" s="219"/>
      <c r="U2195" s="219"/>
      <c r="V2195" s="219"/>
      <c r="W2195" s="126"/>
      <c r="X2195" s="126"/>
    </row>
    <row r="2196" spans="1:24" ht="16.5" customHeight="1">
      <c r="F2196" s="157"/>
      <c r="K2196" s="111" t="s">
        <v>88</v>
      </c>
      <c r="R2196" s="219"/>
      <c r="S2196" s="219"/>
      <c r="T2196" s="219"/>
      <c r="U2196" s="219"/>
      <c r="V2196" s="219"/>
      <c r="W2196" s="158"/>
      <c r="X2196" s="126"/>
    </row>
    <row r="2197" spans="1:24" ht="16.5" customHeight="1">
      <c r="F2197" s="157"/>
      <c r="Q2197" s="126"/>
      <c r="R2197" s="219"/>
      <c r="S2197" s="219"/>
      <c r="T2197" s="219"/>
      <c r="U2197" s="219" t="s">
        <v>138</v>
      </c>
      <c r="V2197" s="220"/>
      <c r="W2197" s="123"/>
      <c r="X2197" s="123"/>
    </row>
    <row r="2198" spans="1:24" ht="16.5" customHeight="1">
      <c r="A2198" s="126"/>
      <c r="B2198" s="126"/>
      <c r="C2198" s="126"/>
      <c r="D2198" s="126"/>
      <c r="E2198" s="126"/>
      <c r="F2198" s="157"/>
      <c r="G2198" s="126"/>
      <c r="H2198" s="126"/>
      <c r="I2198" s="126"/>
      <c r="Q2198" s="126"/>
      <c r="R2198" s="220" t="s">
        <v>139</v>
      </c>
      <c r="S2198" s="220"/>
      <c r="T2198" s="220"/>
      <c r="U2198" s="220"/>
      <c r="V2198" s="220"/>
      <c r="W2198" s="159"/>
      <c r="X2198" s="159"/>
    </row>
    <row r="2199" spans="1:24" ht="16.5" customHeight="1">
      <c r="A2199" s="126"/>
      <c r="B2199" s="126"/>
      <c r="C2199" s="126"/>
      <c r="D2199" s="126"/>
      <c r="E2199" s="126"/>
      <c r="F2199" s="126"/>
      <c r="G2199" s="126"/>
      <c r="H2199" s="126"/>
      <c r="I2199" s="126"/>
      <c r="Q2199" s="126"/>
      <c r="R2199" s="219" t="s">
        <v>140</v>
      </c>
      <c r="S2199" s="219"/>
      <c r="T2199" s="219"/>
      <c r="U2199" s="219"/>
      <c r="V2199" s="219"/>
    </row>
    <row r="2200" spans="1:24" ht="16.5" customHeight="1">
      <c r="A2200" s="126"/>
      <c r="B2200" s="126"/>
      <c r="C2200" s="126"/>
      <c r="D2200" s="126"/>
      <c r="E2200" s="126"/>
      <c r="F2200" s="126"/>
      <c r="G2200" s="126"/>
      <c r="H2200" s="126"/>
      <c r="I2200" s="126"/>
      <c r="Q2200" s="126"/>
      <c r="R2200" s="219" t="s">
        <v>141</v>
      </c>
      <c r="S2200" s="219"/>
      <c r="T2200" s="219"/>
      <c r="U2200" s="219"/>
      <c r="V2200" s="219"/>
    </row>
    <row r="2202" spans="1:24" ht="16.5" customHeight="1">
      <c r="A2202" s="221" t="s">
        <v>0</v>
      </c>
      <c r="B2202" s="221"/>
      <c r="C2202" s="221"/>
      <c r="D2202" s="221"/>
      <c r="E2202" s="221"/>
      <c r="F2202" s="221"/>
      <c r="G2202" s="221"/>
      <c r="H2202" s="221"/>
      <c r="I2202" s="221"/>
      <c r="J2202" s="221"/>
      <c r="K2202" s="221"/>
      <c r="L2202" s="221"/>
      <c r="M2202" s="221"/>
      <c r="N2202" s="221"/>
      <c r="O2202" s="221"/>
      <c r="P2202" s="221"/>
      <c r="Q2202" s="221"/>
      <c r="R2202" s="221"/>
      <c r="S2202" s="221"/>
      <c r="T2202" s="221"/>
      <c r="U2202" s="221"/>
      <c r="V2202" s="221"/>
      <c r="W2202" s="221"/>
      <c r="X2202" s="221"/>
    </row>
    <row r="2203" spans="1:24" ht="16.5" customHeight="1">
      <c r="A2203" s="122" t="s">
        <v>1</v>
      </c>
      <c r="B2203" s="222" t="s">
        <v>2</v>
      </c>
      <c r="C2203" s="222"/>
      <c r="D2203" s="221"/>
      <c r="E2203" s="221"/>
      <c r="F2203" s="221"/>
      <c r="G2203" s="221"/>
      <c r="H2203" s="221"/>
      <c r="I2203" s="221"/>
      <c r="J2203" s="221"/>
      <c r="K2203" s="221"/>
      <c r="L2203" s="221"/>
      <c r="M2203" s="221"/>
      <c r="N2203" s="221"/>
      <c r="O2203" s="221"/>
      <c r="P2203" s="221"/>
      <c r="Q2203" s="221"/>
      <c r="R2203" s="221"/>
      <c r="S2203" s="221"/>
      <c r="T2203" s="221"/>
      <c r="U2203" s="113"/>
      <c r="V2203" s="221"/>
      <c r="W2203" s="221"/>
      <c r="X2203" s="221"/>
    </row>
    <row r="2204" spans="1:24" ht="16.5" customHeight="1">
      <c r="A2204" s="113"/>
      <c r="B2204" s="123" t="s">
        <v>3</v>
      </c>
      <c r="C2204" s="124" t="s">
        <v>223</v>
      </c>
      <c r="D2204" s="125"/>
      <c r="E2204" s="113"/>
      <c r="F2204" s="113"/>
      <c r="G2204" s="113"/>
      <c r="H2204" s="113"/>
      <c r="I2204" s="113"/>
      <c r="J2204" s="113"/>
      <c r="K2204" s="113"/>
      <c r="L2204" s="113"/>
      <c r="M2204" s="113"/>
      <c r="N2204" s="113"/>
      <c r="O2204" s="113"/>
      <c r="P2204" s="113"/>
      <c r="Q2204" s="113"/>
      <c r="V2204" s="126"/>
      <c r="W2204" s="126"/>
      <c r="X2204" s="126"/>
    </row>
    <row r="2205" spans="1:24" ht="16.5" customHeight="1">
      <c r="A2205" s="113"/>
      <c r="B2205" s="111" t="s">
        <v>5</v>
      </c>
      <c r="C2205" s="123" t="s">
        <v>146</v>
      </c>
      <c r="V2205" s="126"/>
      <c r="W2205" s="126"/>
      <c r="X2205" s="126"/>
    </row>
    <row r="2206" spans="1:24" ht="16.5" customHeight="1">
      <c r="A2206" s="223" t="s">
        <v>7</v>
      </c>
      <c r="B2206" s="80"/>
      <c r="C2206" s="112"/>
      <c r="D2206" s="279" t="s">
        <v>8</v>
      </c>
      <c r="E2206" s="280"/>
      <c r="F2206" s="280"/>
      <c r="G2206" s="280"/>
      <c r="H2206" s="280"/>
      <c r="I2206" s="280"/>
      <c r="J2206" s="280"/>
      <c r="K2206" s="280"/>
      <c r="L2206" s="280"/>
      <c r="M2206" s="280"/>
      <c r="N2206" s="280"/>
      <c r="O2206" s="280"/>
      <c r="P2206" s="280"/>
      <c r="Q2206" s="280"/>
      <c r="R2206" s="298" t="s">
        <v>9</v>
      </c>
      <c r="S2206" s="298"/>
      <c r="T2206" s="298"/>
      <c r="U2206" s="298"/>
      <c r="V2206" s="190" t="s">
        <v>10</v>
      </c>
      <c r="W2206" s="236"/>
      <c r="X2206" s="216" t="s">
        <v>11</v>
      </c>
    </row>
    <row r="2207" spans="1:24" ht="16.5" customHeight="1">
      <c r="A2207" s="224"/>
      <c r="B2207" s="237" t="s">
        <v>12</v>
      </c>
      <c r="C2207" s="107"/>
      <c r="D2207" s="279" t="s">
        <v>13</v>
      </c>
      <c r="E2207" s="281"/>
      <c r="F2207" s="279" t="s">
        <v>14</v>
      </c>
      <c r="G2207" s="281"/>
      <c r="H2207" s="279" t="s">
        <v>15</v>
      </c>
      <c r="I2207" s="281"/>
      <c r="J2207" s="279" t="s">
        <v>16</v>
      </c>
      <c r="K2207" s="281"/>
      <c r="L2207" s="279" t="s">
        <v>17</v>
      </c>
      <c r="M2207" s="281"/>
      <c r="N2207" s="279" t="s">
        <v>18</v>
      </c>
      <c r="O2207" s="281"/>
      <c r="P2207" s="279" t="s">
        <v>19</v>
      </c>
      <c r="Q2207" s="280"/>
      <c r="R2207" s="298"/>
      <c r="S2207" s="298"/>
      <c r="T2207" s="298"/>
      <c r="U2207" s="298"/>
      <c r="V2207" s="233"/>
      <c r="W2207" s="234"/>
      <c r="X2207" s="237"/>
    </row>
    <row r="2208" spans="1:24" ht="16.5" customHeight="1">
      <c r="A2208" s="224"/>
      <c r="B2208" s="237" t="s">
        <v>20</v>
      </c>
      <c r="C2208" s="107" t="s">
        <v>21</v>
      </c>
      <c r="D2208" s="216" t="s">
        <v>22</v>
      </c>
      <c r="E2208" s="216" t="s">
        <v>22</v>
      </c>
      <c r="F2208" s="216" t="s">
        <v>22</v>
      </c>
      <c r="G2208" s="216" t="s">
        <v>22</v>
      </c>
      <c r="H2208" s="216" t="s">
        <v>22</v>
      </c>
      <c r="I2208" s="216" t="s">
        <v>22</v>
      </c>
      <c r="J2208" s="216" t="s">
        <v>22</v>
      </c>
      <c r="K2208" s="216" t="s">
        <v>22</v>
      </c>
      <c r="L2208" s="216" t="s">
        <v>22</v>
      </c>
      <c r="M2208" s="216" t="s">
        <v>22</v>
      </c>
      <c r="N2208" s="216" t="s">
        <v>22</v>
      </c>
      <c r="O2208" s="216" t="s">
        <v>22</v>
      </c>
      <c r="P2208" s="216" t="s">
        <v>22</v>
      </c>
      <c r="Q2208" s="235" t="s">
        <v>22</v>
      </c>
      <c r="R2208" s="216" t="s">
        <v>22</v>
      </c>
      <c r="S2208" s="216" t="s">
        <v>22</v>
      </c>
      <c r="T2208" s="269" t="s">
        <v>23</v>
      </c>
      <c r="U2208" s="269" t="s">
        <v>24</v>
      </c>
      <c r="V2208" s="269" t="s">
        <v>25</v>
      </c>
      <c r="W2208" s="269" t="s">
        <v>26</v>
      </c>
      <c r="X2208" s="237"/>
    </row>
    <row r="2209" spans="1:24" ht="16.5" customHeight="1">
      <c r="A2209" s="224"/>
      <c r="B2209" s="237" t="s">
        <v>27</v>
      </c>
      <c r="C2209" s="107" t="s">
        <v>28</v>
      </c>
      <c r="D2209" s="61" t="s">
        <v>206</v>
      </c>
      <c r="E2209" s="61" t="s">
        <v>206</v>
      </c>
      <c r="F2209" s="61" t="s">
        <v>206</v>
      </c>
      <c r="G2209" s="61" t="s">
        <v>206</v>
      </c>
      <c r="H2209" s="61" t="s">
        <v>206</v>
      </c>
      <c r="I2209" s="61" t="s">
        <v>206</v>
      </c>
      <c r="J2209" s="61" t="s">
        <v>206</v>
      </c>
      <c r="K2209" s="61" t="s">
        <v>206</v>
      </c>
      <c r="L2209" s="61" t="s">
        <v>206</v>
      </c>
      <c r="M2209" s="61" t="s">
        <v>206</v>
      </c>
      <c r="N2209" s="61" t="s">
        <v>206</v>
      </c>
      <c r="O2209" s="61" t="s">
        <v>206</v>
      </c>
      <c r="P2209" s="61" t="s">
        <v>206</v>
      </c>
      <c r="Q2209" s="188" t="s">
        <v>206</v>
      </c>
      <c r="R2209" s="61" t="s">
        <v>206</v>
      </c>
      <c r="S2209" s="61" t="s">
        <v>206</v>
      </c>
      <c r="T2209" s="270"/>
      <c r="U2209" s="270"/>
      <c r="V2209" s="270"/>
      <c r="W2209" s="270"/>
      <c r="X2209" s="237"/>
    </row>
    <row r="2210" spans="1:24" ht="16.5" customHeight="1">
      <c r="A2210" s="225"/>
      <c r="B2210" s="114"/>
      <c r="C2210" s="242"/>
      <c r="D2210" s="116" t="str">
        <f>$E2095</f>
        <v>11-05-2015</v>
      </c>
      <c r="E2210" s="116" t="str">
        <f>C2204</f>
        <v>18-05-2015</v>
      </c>
      <c r="F2210" s="63" t="str">
        <f>D2210</f>
        <v>11-05-2015</v>
      </c>
      <c r="G2210" s="116" t="str">
        <f>$E2210</f>
        <v>18-05-2015</v>
      </c>
      <c r="H2210" s="63" t="str">
        <f t="shared" ref="H2210" si="2869">F2210</f>
        <v>11-05-2015</v>
      </c>
      <c r="I2210" s="116" t="str">
        <f t="shared" ref="I2210" si="2870">G2210</f>
        <v>18-05-2015</v>
      </c>
      <c r="J2210" s="63" t="str">
        <f t="shared" ref="J2210" si="2871">H2210</f>
        <v>11-05-2015</v>
      </c>
      <c r="K2210" s="116" t="str">
        <f t="shared" ref="K2210" si="2872">I2210</f>
        <v>18-05-2015</v>
      </c>
      <c r="L2210" s="63" t="str">
        <f t="shared" ref="L2210" si="2873">J2210</f>
        <v>11-05-2015</v>
      </c>
      <c r="M2210" s="116" t="str">
        <f t="shared" ref="M2210" si="2874">K2210</f>
        <v>18-05-2015</v>
      </c>
      <c r="N2210" s="63" t="str">
        <f t="shared" ref="N2210" si="2875">L2210</f>
        <v>11-05-2015</v>
      </c>
      <c r="O2210" s="116" t="str">
        <f t="shared" ref="O2210" si="2876">M2210</f>
        <v>18-05-2015</v>
      </c>
      <c r="P2210" s="63" t="str">
        <f t="shared" ref="P2210" si="2877">N2210</f>
        <v>11-05-2015</v>
      </c>
      <c r="Q2210" s="189" t="str">
        <f t="shared" ref="Q2210" si="2878">O2210</f>
        <v>18-05-2015</v>
      </c>
      <c r="R2210" s="63" t="str">
        <f t="shared" ref="R2210" si="2879">P2210</f>
        <v>11-05-2015</v>
      </c>
      <c r="S2210" s="116" t="str">
        <f t="shared" ref="S2210" si="2880">Q2210</f>
        <v>18-05-2015</v>
      </c>
      <c r="T2210" s="62" t="s">
        <v>32</v>
      </c>
      <c r="U2210" s="217"/>
      <c r="V2210" s="228" t="s">
        <v>32</v>
      </c>
      <c r="W2210" s="226" t="s">
        <v>32</v>
      </c>
      <c r="X2210" s="217"/>
    </row>
    <row r="2211" spans="1:24" ht="16.5" customHeight="1">
      <c r="A2211" s="242">
        <v>1</v>
      </c>
      <c r="B2211" s="128">
        <v>2</v>
      </c>
      <c r="C2211" s="129">
        <v>3</v>
      </c>
      <c r="D2211" s="242">
        <v>4</v>
      </c>
      <c r="E2211" s="128">
        <v>5</v>
      </c>
      <c r="F2211" s="130" t="s">
        <v>33</v>
      </c>
      <c r="G2211" s="130" t="s">
        <v>34</v>
      </c>
      <c r="H2211" s="130" t="s">
        <v>35</v>
      </c>
      <c r="I2211" s="131">
        <v>9</v>
      </c>
      <c r="J2211" s="131">
        <v>10</v>
      </c>
      <c r="K2211" s="132" t="s">
        <v>36</v>
      </c>
      <c r="L2211" s="131">
        <v>12</v>
      </c>
      <c r="M2211" s="131">
        <v>13</v>
      </c>
      <c r="N2211" s="131">
        <v>14</v>
      </c>
      <c r="O2211" s="131">
        <v>15</v>
      </c>
      <c r="P2211" s="131">
        <v>16</v>
      </c>
      <c r="Q2211" s="129">
        <v>17</v>
      </c>
      <c r="R2211" s="195">
        <v>18</v>
      </c>
      <c r="S2211" s="131">
        <v>19</v>
      </c>
      <c r="T2211" s="131">
        <v>20</v>
      </c>
      <c r="U2211" s="225">
        <v>21</v>
      </c>
      <c r="V2211" s="191">
        <v>22</v>
      </c>
      <c r="W2211" s="134">
        <v>23</v>
      </c>
      <c r="X2211" s="133">
        <v>24</v>
      </c>
    </row>
    <row r="2212" spans="1:24" ht="16.5" customHeight="1">
      <c r="A2212" s="105">
        <v>1</v>
      </c>
      <c r="B2212" s="136" t="s">
        <v>37</v>
      </c>
      <c r="C2212" s="227" t="s">
        <v>38</v>
      </c>
      <c r="D2212" s="110">
        <f>$E2097</f>
        <v>8700</v>
      </c>
      <c r="E2212" s="180">
        <v>8700</v>
      </c>
      <c r="F2212" s="110">
        <f>$G2097</f>
        <v>9000</v>
      </c>
      <c r="G2212" s="180">
        <v>10000</v>
      </c>
      <c r="H2212" s="110">
        <f>$I2097</f>
        <v>7500</v>
      </c>
      <c r="I2212" s="180">
        <v>7500</v>
      </c>
      <c r="J2212" s="110">
        <f>$K2097</f>
        <v>7000</v>
      </c>
      <c r="K2212" s="180">
        <v>7000</v>
      </c>
      <c r="L2212" s="110">
        <f>$M2097</f>
        <v>7500</v>
      </c>
      <c r="M2212" s="180">
        <v>7500</v>
      </c>
      <c r="N2212" s="110">
        <f>$O2097</f>
        <v>8500</v>
      </c>
      <c r="O2212" s="180">
        <v>8500</v>
      </c>
      <c r="P2212" s="110">
        <f>$Q2097</f>
        <v>9000</v>
      </c>
      <c r="Q2212" s="180">
        <v>9000</v>
      </c>
      <c r="R2212" s="65">
        <f>SUM(D2212+F2212+H2212+J2212+L2212+N2212+P2212)/7</f>
        <v>8171.4285714285716</v>
      </c>
      <c r="S2212" s="177">
        <f>SUM(E2212+G2212+I2212+K2212+M2212+O2212+Q2212)/7</f>
        <v>8314.2857142857138</v>
      </c>
      <c r="T2212" s="178">
        <f>SUM(S2212-R2212)</f>
        <v>142.85714285714221</v>
      </c>
      <c r="U2212" s="178">
        <f>AVERAGE(S2212-R2212)/R2212</f>
        <v>1.7482517482517404E-2</v>
      </c>
      <c r="V2212" s="192">
        <f>MAX(E2212,G2212,I2212,K2212,M2212,O2212,Q2212)</f>
        <v>10000</v>
      </c>
      <c r="W2212" s="180">
        <f>MIN(E2212,G2212,I2212,K2212,M2212,O2212,Q2212)</f>
        <v>7000</v>
      </c>
      <c r="X2212" s="79"/>
    </row>
    <row r="2213" spans="1:24" ht="16.5" customHeight="1">
      <c r="A2213" s="105">
        <v>2</v>
      </c>
      <c r="B2213" s="106" t="s">
        <v>39</v>
      </c>
      <c r="C2213" s="107" t="s">
        <v>38</v>
      </c>
      <c r="D2213" s="110">
        <f>$E2098</f>
        <v>13600</v>
      </c>
      <c r="E2213" s="180">
        <v>13600</v>
      </c>
      <c r="F2213" s="110">
        <f>$G2098</f>
        <v>11500</v>
      </c>
      <c r="G2213" s="180">
        <v>11500</v>
      </c>
      <c r="H2213" s="110">
        <f>$I2098</f>
        <v>11000</v>
      </c>
      <c r="I2213" s="180">
        <v>11000</v>
      </c>
      <c r="J2213" s="110">
        <f>$K2098</f>
        <v>12000</v>
      </c>
      <c r="K2213" s="180">
        <v>11500</v>
      </c>
      <c r="L2213" s="110">
        <f>$M2098</f>
        <v>13000</v>
      </c>
      <c r="M2213" s="180">
        <v>13000</v>
      </c>
      <c r="N2213" s="110">
        <f>$O2098</f>
        <v>12500</v>
      </c>
      <c r="O2213" s="180">
        <v>12000</v>
      </c>
      <c r="P2213" s="110">
        <f>$Q2098</f>
        <v>11000</v>
      </c>
      <c r="Q2213" s="180">
        <v>11000</v>
      </c>
      <c r="R2213" s="65">
        <f>SUM(D2213+F2213+H2213+J2213+L2213+N2213+P2213)/7</f>
        <v>12085.714285714286</v>
      </c>
      <c r="S2213" s="177">
        <f>SUM(E2213+G2213+I2213+K2213+M2213+O2213+Q2213)/7</f>
        <v>11942.857142857143</v>
      </c>
      <c r="T2213" s="181">
        <f>SUM(S2213-R2213)</f>
        <v>-142.85714285714312</v>
      </c>
      <c r="U2213" s="178">
        <f>AVERAGE(S2213-R2213)/R2213</f>
        <v>-1.182033096926716E-2</v>
      </c>
      <c r="V2213" s="193">
        <f>MAX(E2213,G2213,I2213,K2213,M2213,O2213,Q2213)</f>
        <v>13600</v>
      </c>
      <c r="W2213" s="183">
        <f>MIN(E2213,G2213,I2213,K2213,M2213,O2213,Q2213)</f>
        <v>11000</v>
      </c>
      <c r="X2213" s="79"/>
    </row>
    <row r="2214" spans="1:24" ht="16.5" customHeight="1">
      <c r="A2214" s="237">
        <v>3</v>
      </c>
      <c r="B2214" s="139" t="s">
        <v>40</v>
      </c>
      <c r="C2214" s="82"/>
      <c r="D2214" s="240"/>
      <c r="E2214" s="240"/>
      <c r="F2214" s="240"/>
      <c r="G2214" s="240"/>
      <c r="H2214" s="240"/>
      <c r="I2214" s="240"/>
      <c r="J2214" s="240"/>
      <c r="K2214" s="240"/>
      <c r="L2214" s="240"/>
      <c r="M2214" s="240"/>
      <c r="N2214" s="240"/>
      <c r="O2214" s="240"/>
      <c r="P2214" s="240"/>
      <c r="Q2214" s="240"/>
      <c r="R2214" s="239"/>
      <c r="S2214" s="240"/>
      <c r="T2214" s="240"/>
      <c r="U2214" s="241"/>
      <c r="V2214" s="240"/>
      <c r="W2214" s="241"/>
      <c r="X2214" s="88"/>
    </row>
    <row r="2215" spans="1:24" ht="16.5" customHeight="1">
      <c r="A2215" s="105"/>
      <c r="B2215" s="140" t="s">
        <v>175</v>
      </c>
      <c r="C2215" s="227" t="s">
        <v>154</v>
      </c>
      <c r="D2215" s="110">
        <f>$E2100</f>
        <v>13000</v>
      </c>
      <c r="E2215" s="180">
        <v>13000</v>
      </c>
      <c r="F2215" s="110">
        <f>$G2100</f>
        <v>12000</v>
      </c>
      <c r="G2215" s="180">
        <v>12000</v>
      </c>
      <c r="H2215" s="110">
        <f>$I2100</f>
        <v>13000</v>
      </c>
      <c r="I2215" s="180">
        <v>13000</v>
      </c>
      <c r="J2215" s="110">
        <f>$K2100</f>
        <v>14000</v>
      </c>
      <c r="K2215" s="180">
        <v>14000</v>
      </c>
      <c r="L2215" s="110">
        <f>$M2100</f>
        <v>14000</v>
      </c>
      <c r="M2215" s="180">
        <v>14000</v>
      </c>
      <c r="N2215" s="110">
        <f>$O2100</f>
        <v>13000</v>
      </c>
      <c r="O2215" s="180">
        <v>13000</v>
      </c>
      <c r="P2215" s="110">
        <f>$Q2100</f>
        <v>14000</v>
      </c>
      <c r="Q2215" s="180">
        <v>14000</v>
      </c>
      <c r="R2215" s="65">
        <f>SUM(D2215+F2215+H2215+J2215+L2215+N2215+P2215)/7</f>
        <v>13285.714285714286</v>
      </c>
      <c r="S2215" s="184">
        <f>SUM(E2215+G2215+I2215+K2215+M2215+O2215+Q2215)/7</f>
        <v>13285.714285714286</v>
      </c>
      <c r="T2215" s="185">
        <f>SUM(S2215-R2215)</f>
        <v>0</v>
      </c>
      <c r="U2215" s="178">
        <f>AVERAGE(S2215-R2215)/R2215</f>
        <v>0</v>
      </c>
      <c r="V2215" s="194">
        <f>MAX(E2215,G2215,I2215,K2215,M2215,O2215,Q2215)</f>
        <v>14000</v>
      </c>
      <c r="W2215" s="187">
        <f>MIN(E2215,G2215,I2215,K2215,M2215,O2215,Q2215)</f>
        <v>12000</v>
      </c>
      <c r="X2215" s="79"/>
    </row>
    <row r="2216" spans="1:24" ht="16.5" customHeight="1">
      <c r="A2216" s="242">
        <v>4</v>
      </c>
      <c r="B2216" s="106" t="s">
        <v>43</v>
      </c>
      <c r="C2216" s="82"/>
      <c r="D2216" s="240"/>
      <c r="E2216" s="240"/>
      <c r="F2216" s="240"/>
      <c r="G2216" s="240"/>
      <c r="H2216" s="240"/>
      <c r="I2216" s="240"/>
      <c r="J2216" s="240"/>
      <c r="K2216" s="240"/>
      <c r="L2216" s="240"/>
      <c r="M2216" s="240"/>
      <c r="N2216" s="240"/>
      <c r="O2216" s="240"/>
      <c r="P2216" s="240"/>
      <c r="Q2216" s="240"/>
      <c r="R2216" s="239"/>
      <c r="S2216" s="240"/>
      <c r="T2216" s="240"/>
      <c r="U2216" s="241"/>
      <c r="V2216" s="240"/>
      <c r="W2216" s="241"/>
      <c r="X2216" s="79"/>
    </row>
    <row r="2217" spans="1:24" ht="16.5" customHeight="1">
      <c r="A2217" s="242"/>
      <c r="B2217" s="78" t="s">
        <v>44</v>
      </c>
      <c r="C2217" s="100" t="s">
        <v>38</v>
      </c>
      <c r="D2217" s="110">
        <f>$E2102</f>
        <v>7500</v>
      </c>
      <c r="E2217" s="180">
        <v>7500</v>
      </c>
      <c r="F2217" s="110">
        <f>$G2102</f>
        <v>10000</v>
      </c>
      <c r="G2217" s="180">
        <v>10000</v>
      </c>
      <c r="H2217" s="110">
        <f>$I2102</f>
        <v>7000</v>
      </c>
      <c r="I2217" s="180">
        <v>7000</v>
      </c>
      <c r="J2217" s="110">
        <f>$K2102</f>
        <v>7500</v>
      </c>
      <c r="K2217" s="180">
        <v>7500</v>
      </c>
      <c r="L2217" s="110">
        <f>$M2102</f>
        <v>10000</v>
      </c>
      <c r="M2217" s="180">
        <v>10000</v>
      </c>
      <c r="N2217" s="110">
        <f>$O2102</f>
        <v>7500</v>
      </c>
      <c r="O2217" s="180">
        <v>7500</v>
      </c>
      <c r="P2217" s="110">
        <f>$Q2102</f>
        <v>10000</v>
      </c>
      <c r="Q2217" s="180">
        <v>10000</v>
      </c>
      <c r="R2217" s="65">
        <f>SUM(D2217+F2217+H2217+J2217+L2217+N2217+P2217)/7</f>
        <v>8500</v>
      </c>
      <c r="S2217" s="184">
        <f>SUM(E2217+G2217+I2217+K2217+M2217+O2217+Q2217)/7</f>
        <v>8500</v>
      </c>
      <c r="T2217" s="185">
        <f>SUM(S2217-R2217)</f>
        <v>0</v>
      </c>
      <c r="U2217" s="178">
        <f>AVERAGE(S2217-R2217)/R2217</f>
        <v>0</v>
      </c>
      <c r="V2217" s="194">
        <f>MAX(E2217,G2217,I2217,K2217,M2217,O2217,Q2217)</f>
        <v>10000</v>
      </c>
      <c r="W2217" s="187">
        <f>MIN(E2217,G2217,I2217,K2217,M2217,O2217,Q2217)</f>
        <v>7000</v>
      </c>
      <c r="X2217" s="79"/>
    </row>
    <row r="2218" spans="1:24" ht="16.5" customHeight="1">
      <c r="A2218" s="237">
        <v>5</v>
      </c>
      <c r="B2218" s="143" t="s">
        <v>45</v>
      </c>
      <c r="C2218" s="82"/>
      <c r="D2218" s="240"/>
      <c r="E2218" s="240"/>
      <c r="F2218" s="240"/>
      <c r="G2218" s="240"/>
      <c r="H2218" s="240"/>
      <c r="I2218" s="240"/>
      <c r="J2218" s="240"/>
      <c r="K2218" s="240"/>
      <c r="L2218" s="240"/>
      <c r="M2218" s="240"/>
      <c r="N2218" s="240"/>
      <c r="O2218" s="240"/>
      <c r="P2218" s="240"/>
      <c r="Q2218" s="240"/>
      <c r="R2218" s="239"/>
      <c r="S2218" s="240"/>
      <c r="T2218" s="240"/>
      <c r="U2218" s="241"/>
      <c r="V2218" s="240"/>
      <c r="W2218" s="241"/>
      <c r="X2218" s="79"/>
    </row>
    <row r="2219" spans="1:24" ht="16.5" customHeight="1">
      <c r="A2219" s="242"/>
      <c r="B2219" s="78" t="s">
        <v>46</v>
      </c>
      <c r="C2219" s="100" t="s">
        <v>38</v>
      </c>
      <c r="D2219" s="110">
        <f>$E2104</f>
        <v>95000</v>
      </c>
      <c r="E2219" s="180">
        <v>95000</v>
      </c>
      <c r="F2219" s="110">
        <f t="shared" ref="F2219:F2220" si="2881">$G2104</f>
        <v>95000</v>
      </c>
      <c r="G2219" s="180">
        <v>100000</v>
      </c>
      <c r="H2219" s="110">
        <f>$I2104</f>
        <v>95000</v>
      </c>
      <c r="I2219" s="180">
        <v>95000</v>
      </c>
      <c r="J2219" s="110">
        <f>$K2104</f>
        <v>95000</v>
      </c>
      <c r="K2219" s="180">
        <v>95000</v>
      </c>
      <c r="L2219" s="110">
        <f>$M2104</f>
        <v>100000</v>
      </c>
      <c r="M2219" s="180">
        <v>100000</v>
      </c>
      <c r="N2219" s="110">
        <f t="shared" ref="N2219:N2220" si="2882">$O2104</f>
        <v>95000</v>
      </c>
      <c r="O2219" s="180">
        <v>95000</v>
      </c>
      <c r="P2219" s="110">
        <f>$Q2104</f>
        <v>95000</v>
      </c>
      <c r="Q2219" s="180">
        <v>95000</v>
      </c>
      <c r="R2219" s="65">
        <f>SUM(D2219+F2219+H2219+J2219+L2219+N2219+P2219)/7</f>
        <v>95714.28571428571</v>
      </c>
      <c r="S2219" s="176">
        <f>SUM(E2219+G2219+I2219+K2219+M2219+O2219+Q2219)/7</f>
        <v>96428.571428571435</v>
      </c>
      <c r="T2219" s="178">
        <f>SUM(S2219-R2219)</f>
        <v>714.28571428572468</v>
      </c>
      <c r="U2219" s="178">
        <f>AVERAGE(S2219-R2219)/R2219</f>
        <v>7.4626865671642882E-3</v>
      </c>
      <c r="V2219" s="192">
        <f>MAX(E2219,G2219,I2219,K2219,M2219,O2219,Q2219)</f>
        <v>100000</v>
      </c>
      <c r="W2219" s="180">
        <f>MIN(E2219,G2219,I2219,K2219,M2219,O2219,Q2219)</f>
        <v>95000</v>
      </c>
      <c r="X2219" s="79"/>
    </row>
    <row r="2220" spans="1:24" ht="16.5" customHeight="1">
      <c r="A2220" s="105"/>
      <c r="B2220" s="78" t="s">
        <v>47</v>
      </c>
      <c r="C2220" s="120" t="s">
        <v>38</v>
      </c>
      <c r="D2220" s="110">
        <f>$E2105</f>
        <v>32000</v>
      </c>
      <c r="E2220" s="180">
        <v>35000</v>
      </c>
      <c r="F2220" s="110">
        <f t="shared" si="2881"/>
        <v>20000</v>
      </c>
      <c r="G2220" s="180">
        <v>40000</v>
      </c>
      <c r="H2220" s="110">
        <f>$I2105</f>
        <v>30000</v>
      </c>
      <c r="I2220" s="180">
        <v>28000</v>
      </c>
      <c r="J2220" s="110">
        <f>$K2105</f>
        <v>32000</v>
      </c>
      <c r="K2220" s="180">
        <v>31000</v>
      </c>
      <c r="L2220" s="110">
        <f>$M2105</f>
        <v>35000</v>
      </c>
      <c r="M2220" s="180">
        <v>35000</v>
      </c>
      <c r="N2220" s="110">
        <f t="shared" si="2882"/>
        <v>40000</v>
      </c>
      <c r="O2220" s="180">
        <v>45000</v>
      </c>
      <c r="P2220" s="110">
        <f>$Q2105</f>
        <v>28000</v>
      </c>
      <c r="Q2220" s="180">
        <v>28000</v>
      </c>
      <c r="R2220" s="65">
        <f>SUM(D2220+F2220+H2220+J2220+L2220+N2220+P2220)/7</f>
        <v>31000</v>
      </c>
      <c r="S2220" s="176">
        <f>SUM(E2220+G2220+I2220+K2220+M2220+O2220+Q2220)/7</f>
        <v>34571.428571428572</v>
      </c>
      <c r="T2220" s="178">
        <f>SUM(S2220-R2220)</f>
        <v>3571.4285714285725</v>
      </c>
      <c r="U2220" s="178">
        <f t="shared" ref="U2220" si="2883">AVERAGE(S2220-R2220)/R2220</f>
        <v>0.11520737327188943</v>
      </c>
      <c r="V2220" s="192">
        <f>MAX(E2220,G2220,I2220,K2220,M2220,O2220,Q2220)</f>
        <v>45000</v>
      </c>
      <c r="W2220" s="180">
        <f>MIN(E2220,G2220,I2220,K2220,M2220,O2220,Q2220)</f>
        <v>28000</v>
      </c>
      <c r="X2220" s="79"/>
    </row>
    <row r="2221" spans="1:24" ht="16.5" customHeight="1">
      <c r="A2221" s="237">
        <v>6</v>
      </c>
      <c r="B2221" s="106" t="s">
        <v>48</v>
      </c>
      <c r="C2221" s="82"/>
      <c r="D2221" s="240"/>
      <c r="E2221" s="240"/>
      <c r="F2221" s="240"/>
      <c r="G2221" s="240"/>
      <c r="H2221" s="240"/>
      <c r="I2221" s="240"/>
      <c r="J2221" s="240"/>
      <c r="K2221" s="240"/>
      <c r="L2221" s="240"/>
      <c r="M2221" s="240"/>
      <c r="N2221" s="240"/>
      <c r="O2221" s="240"/>
      <c r="P2221" s="240"/>
      <c r="Q2221" s="240"/>
      <c r="R2221" s="239"/>
      <c r="S2221" s="240"/>
      <c r="T2221" s="240"/>
      <c r="U2221" s="241"/>
      <c r="V2221" s="240"/>
      <c r="W2221" s="241"/>
      <c r="X2221" s="79"/>
    </row>
    <row r="2222" spans="1:24" ht="16.5" customHeight="1">
      <c r="A2222" s="237"/>
      <c r="B2222" s="78" t="s">
        <v>49</v>
      </c>
      <c r="C2222" s="120" t="s">
        <v>38</v>
      </c>
      <c r="D2222" s="110">
        <f>$E2107</f>
        <v>20000</v>
      </c>
      <c r="E2222" s="180">
        <v>20000</v>
      </c>
      <c r="F2222" s="110">
        <f>$G2107</f>
        <v>20000</v>
      </c>
      <c r="G2222" s="180">
        <v>19000</v>
      </c>
      <c r="H2222" s="110">
        <f>$I2107</f>
        <v>22000</v>
      </c>
      <c r="I2222" s="180">
        <v>22000</v>
      </c>
      <c r="J2222" s="110">
        <f>$K2107</f>
        <v>20000</v>
      </c>
      <c r="K2222" s="180">
        <v>20000</v>
      </c>
      <c r="L2222" s="110">
        <f>$M2107</f>
        <v>20000</v>
      </c>
      <c r="M2222" s="180">
        <v>20000</v>
      </c>
      <c r="N2222" s="110">
        <f>$O2107</f>
        <v>21500</v>
      </c>
      <c r="O2222" s="180">
        <v>21000</v>
      </c>
      <c r="P2222" s="110">
        <f>$Q2107</f>
        <v>18000</v>
      </c>
      <c r="Q2222" s="180">
        <v>18000</v>
      </c>
      <c r="R2222" s="65">
        <f>SUM(D2222+F2222+H2222+J2222+L2222+N2222+P2222)/7</f>
        <v>20214.285714285714</v>
      </c>
      <c r="S2222" s="176">
        <f>SUM(E2222+G2222+I2222+K2222+M2222+O2222+Q2222)/7</f>
        <v>20000</v>
      </c>
      <c r="T2222" s="178">
        <f>SUM(S2222-R2222)</f>
        <v>-214.28571428571377</v>
      </c>
      <c r="U2222" s="178">
        <f>AVERAGE(S2222-R2222)/R2222</f>
        <v>-1.0600706713780893E-2</v>
      </c>
      <c r="V2222" s="192">
        <f>MAX(E2222,G2222,I2222,K2222,M2222,O2222,Q2222)</f>
        <v>22000</v>
      </c>
      <c r="W2222" s="180">
        <f>MIN(E2222,G2222,I2222,K2222,M2222,O2222,Q2222)</f>
        <v>18000</v>
      </c>
      <c r="X2222" s="79"/>
    </row>
    <row r="2223" spans="1:24" ht="16.5" customHeight="1">
      <c r="A2223" s="237">
        <v>7</v>
      </c>
      <c r="B2223" s="143" t="s">
        <v>50</v>
      </c>
      <c r="C2223" s="82"/>
      <c r="D2223" s="240"/>
      <c r="E2223" s="240"/>
      <c r="F2223" s="240"/>
      <c r="G2223" s="240"/>
      <c r="H2223" s="240"/>
      <c r="I2223" s="240"/>
      <c r="J2223" s="240"/>
      <c r="K2223" s="240"/>
      <c r="L2223" s="240"/>
      <c r="M2223" s="240"/>
      <c r="N2223" s="240"/>
      <c r="O2223" s="240"/>
      <c r="P2223" s="240"/>
      <c r="Q2223" s="240"/>
      <c r="R2223" s="239"/>
      <c r="S2223" s="240"/>
      <c r="T2223" s="240"/>
      <c r="U2223" s="241"/>
      <c r="V2223" s="240"/>
      <c r="W2223" s="241"/>
      <c r="X2223" s="79"/>
    </row>
    <row r="2224" spans="1:24" ht="16.5" customHeight="1">
      <c r="A2224" s="242"/>
      <c r="B2224" s="145" t="s">
        <v>51</v>
      </c>
      <c r="C2224" s="120" t="s">
        <v>38</v>
      </c>
      <c r="D2224" s="110">
        <f t="shared" ref="D2224:D2225" si="2884">$E2109</f>
        <v>34000</v>
      </c>
      <c r="E2224" s="180">
        <v>32000</v>
      </c>
      <c r="F2224" s="110">
        <f t="shared" ref="F2224:F2225" si="2885">$G2109</f>
        <v>40000</v>
      </c>
      <c r="G2224" s="180">
        <v>36000</v>
      </c>
      <c r="H2224" s="110">
        <f t="shared" ref="H2224:H2225" si="2886">$I2109</f>
        <v>20000</v>
      </c>
      <c r="I2224" s="180">
        <v>25000</v>
      </c>
      <c r="J2224" s="110">
        <f>$K2109</f>
        <v>30000</v>
      </c>
      <c r="K2224" s="180">
        <v>31000</v>
      </c>
      <c r="L2224" s="110">
        <f>$M2109</f>
        <v>30000</v>
      </c>
      <c r="M2224" s="180">
        <v>30000</v>
      </c>
      <c r="N2224" s="110">
        <f t="shared" ref="N2224:N2225" si="2887">$O2109</f>
        <v>44000</v>
      </c>
      <c r="O2224" s="180">
        <v>48000</v>
      </c>
      <c r="P2224" s="110">
        <f t="shared" ref="P2224:P2225" si="2888">$Q2109</f>
        <v>18000</v>
      </c>
      <c r="Q2224" s="180">
        <v>30000</v>
      </c>
      <c r="R2224" s="65">
        <f>SUM(D2224+F2224+H2224+J2224+L2224+N2224+P2224)/7</f>
        <v>30857.142857142859</v>
      </c>
      <c r="S2224" s="176">
        <f>SUM(E2224+G2224+I2224+K2224+M2224+O2224+Q2224)/7</f>
        <v>33142.857142857145</v>
      </c>
      <c r="T2224" s="178">
        <f>SUM(S2224-R2224)</f>
        <v>2285.7142857142862</v>
      </c>
      <c r="U2224" s="178">
        <f>AVERAGE(S2224-R2224)/R2224</f>
        <v>7.4074074074074084E-2</v>
      </c>
      <c r="V2224" s="192">
        <f>MAX(E2224,G2224,I2224,K2224,M2224,O2224,Q2224)</f>
        <v>48000</v>
      </c>
      <c r="W2224" s="180">
        <f>MIN(E2224,G2224,I2224,K2224,M2224,O2224,Q2224)</f>
        <v>25000</v>
      </c>
      <c r="X2224" s="79"/>
    </row>
    <row r="2225" spans="1:24" ht="16.5" customHeight="1">
      <c r="A2225" s="105"/>
      <c r="B2225" s="78" t="s">
        <v>52</v>
      </c>
      <c r="C2225" s="120" t="s">
        <v>38</v>
      </c>
      <c r="D2225" s="110">
        <f t="shared" si="2884"/>
        <v>20000</v>
      </c>
      <c r="E2225" s="180">
        <v>20000</v>
      </c>
      <c r="F2225" s="110">
        <f t="shared" si="2885"/>
        <v>24000</v>
      </c>
      <c r="G2225" s="180">
        <v>32000</v>
      </c>
      <c r="H2225" s="110">
        <f t="shared" si="2886"/>
        <v>24000</v>
      </c>
      <c r="I2225" s="180">
        <v>28000</v>
      </c>
      <c r="J2225" s="110">
        <f>$K2110</f>
        <v>20000</v>
      </c>
      <c r="K2225" s="180">
        <v>16000</v>
      </c>
      <c r="L2225" s="110">
        <f>$M2110</f>
        <v>28000</v>
      </c>
      <c r="M2225" s="180">
        <v>28000</v>
      </c>
      <c r="N2225" s="110">
        <f t="shared" si="2887"/>
        <v>28000</v>
      </c>
      <c r="O2225" s="180">
        <v>28000</v>
      </c>
      <c r="P2225" s="110">
        <f t="shared" si="2888"/>
        <v>16000</v>
      </c>
      <c r="Q2225" s="180">
        <v>20000</v>
      </c>
      <c r="R2225" s="65">
        <f>SUM(D2225+F2225+H2225+J2225+L2225+N2225+P2225)/7</f>
        <v>22857.142857142859</v>
      </c>
      <c r="S2225" s="176">
        <f>SUM(E2225+G2225+I2225+K2225+M2225+O2225+Q2225)/7</f>
        <v>24571.428571428572</v>
      </c>
      <c r="T2225" s="178">
        <f>SUM(S2225-R2225)</f>
        <v>1714.2857142857138</v>
      </c>
      <c r="U2225" s="178">
        <f>AVERAGE(S2225-R2225)/R2225</f>
        <v>7.4999999999999969E-2</v>
      </c>
      <c r="V2225" s="192">
        <f>MAX(E2225,G2225,I2225,K2225,M2225,O2225,Q2225)</f>
        <v>32000</v>
      </c>
      <c r="W2225" s="180">
        <f>MIN(E2225,G2225,I2225,K2225,M2225,O2225,Q2225)</f>
        <v>16000</v>
      </c>
      <c r="X2225" s="79"/>
    </row>
    <row r="2226" spans="1:24" ht="16.5" customHeight="1">
      <c r="A2226" s="169">
        <v>8</v>
      </c>
      <c r="B2226" s="146" t="s">
        <v>53</v>
      </c>
      <c r="C2226" s="82"/>
      <c r="D2226" s="240"/>
      <c r="E2226" s="240"/>
      <c r="F2226" s="240"/>
      <c r="G2226" s="240"/>
      <c r="H2226" s="240"/>
      <c r="I2226" s="240"/>
      <c r="J2226" s="240"/>
      <c r="K2226" s="240"/>
      <c r="L2226" s="240"/>
      <c r="M2226" s="240"/>
      <c r="N2226" s="240"/>
      <c r="O2226" s="240"/>
      <c r="P2226" s="240"/>
      <c r="Q2226" s="240"/>
      <c r="R2226" s="239"/>
      <c r="S2226" s="240"/>
      <c r="T2226" s="240"/>
      <c r="U2226" s="241"/>
      <c r="V2226" s="240"/>
      <c r="W2226" s="241"/>
      <c r="X2226" s="79"/>
    </row>
    <row r="2227" spans="1:24" ht="16.5" customHeight="1">
      <c r="A2227" s="237"/>
      <c r="B2227" s="147" t="s">
        <v>54</v>
      </c>
      <c r="C2227" s="120" t="s">
        <v>38</v>
      </c>
      <c r="D2227" s="110">
        <f>$E2112</f>
        <v>15000</v>
      </c>
      <c r="E2227" s="180">
        <v>15000</v>
      </c>
      <c r="F2227" s="110">
        <f t="shared" ref="F2227:F2233" si="2889">$G2112</f>
        <v>24000</v>
      </c>
      <c r="G2227" s="180">
        <v>40000</v>
      </c>
      <c r="H2227" s="110">
        <f t="shared" ref="H2227:H2233" si="2890">$I2112</f>
        <v>16000</v>
      </c>
      <c r="I2227" s="180">
        <v>24000</v>
      </c>
      <c r="J2227" s="110">
        <f t="shared" ref="J2227:J2232" si="2891">$K2112</f>
        <v>20000</v>
      </c>
      <c r="K2227" s="180">
        <v>20000</v>
      </c>
      <c r="L2227" s="110">
        <f t="shared" ref="L2227:L2233" si="2892">$M2112</f>
        <v>28000</v>
      </c>
      <c r="M2227" s="180">
        <v>28000</v>
      </c>
      <c r="N2227" s="110">
        <f t="shared" ref="N2227:N2233" si="2893">$O2112</f>
        <v>24000</v>
      </c>
      <c r="O2227" s="180">
        <v>24000</v>
      </c>
      <c r="P2227" s="110">
        <f t="shared" ref="P2227:P2233" si="2894">$Q2112</f>
        <v>15000</v>
      </c>
      <c r="Q2227" s="180">
        <v>18000</v>
      </c>
      <c r="R2227" s="65">
        <f t="shared" ref="R2227:R2233" si="2895">SUM(D2227+F2227+H2227+J2227+L2227+N2227+P2227)/7</f>
        <v>20285.714285714286</v>
      </c>
      <c r="S2227" s="176">
        <f t="shared" ref="S2227:S2233" si="2896">SUM(E2227+G2227+I2227+K2227+M2227+O2227+Q2227)/7</f>
        <v>24142.857142857141</v>
      </c>
      <c r="T2227" s="178">
        <f t="shared" ref="T2227:T2233" si="2897">SUM(S2227-R2227)</f>
        <v>3857.1428571428551</v>
      </c>
      <c r="U2227" s="178">
        <f>AVERAGE(S2227-R2227)/R2227</f>
        <v>0.19014084507042242</v>
      </c>
      <c r="V2227" s="192">
        <f t="shared" ref="V2227:V2233" si="2898">MAX(E2227,G2227,I2227,K2227,M2227,O2227,Q2227)</f>
        <v>40000</v>
      </c>
      <c r="W2227" s="180">
        <f t="shared" ref="W2227:W2233" si="2899">MIN(E2227,G2227,I2227,K2227,M2227,O2227,Q2227)</f>
        <v>15000</v>
      </c>
      <c r="X2227" s="79"/>
    </row>
    <row r="2228" spans="1:24" ht="16.5" customHeight="1">
      <c r="A2228" s="237"/>
      <c r="B2228" s="106" t="s">
        <v>55</v>
      </c>
      <c r="C2228" s="120" t="s">
        <v>38</v>
      </c>
      <c r="D2228" s="110">
        <f t="shared" ref="D2228:D2233" si="2900">$E2113</f>
        <v>25000</v>
      </c>
      <c r="E2228" s="180">
        <v>25000</v>
      </c>
      <c r="F2228" s="110">
        <f t="shared" si="2889"/>
        <v>32000</v>
      </c>
      <c r="G2228" s="180">
        <v>20000</v>
      </c>
      <c r="H2228" s="110">
        <f t="shared" si="2890"/>
        <v>30000</v>
      </c>
      <c r="I2228" s="180">
        <v>36000</v>
      </c>
      <c r="J2228" s="110">
        <f t="shared" si="2891"/>
        <v>20000</v>
      </c>
      <c r="K2228" s="180">
        <v>16000</v>
      </c>
      <c r="L2228" s="110">
        <f t="shared" si="2892"/>
        <v>35000</v>
      </c>
      <c r="M2228" s="180">
        <v>35000</v>
      </c>
      <c r="N2228" s="110">
        <f t="shared" si="2893"/>
        <v>28000</v>
      </c>
      <c r="O2228" s="180">
        <v>28000</v>
      </c>
      <c r="P2228" s="110">
        <f t="shared" si="2894"/>
        <v>35000</v>
      </c>
      <c r="Q2228" s="180">
        <v>18000</v>
      </c>
      <c r="R2228" s="65">
        <f t="shared" si="2895"/>
        <v>29285.714285714286</v>
      </c>
      <c r="S2228" s="176">
        <f t="shared" si="2896"/>
        <v>25428.571428571428</v>
      </c>
      <c r="T2228" s="178">
        <f t="shared" si="2897"/>
        <v>-3857.1428571428587</v>
      </c>
      <c r="U2228" s="178">
        <f>AVERAGE(S2228-R2228)/R2228</f>
        <v>-0.13170731707317079</v>
      </c>
      <c r="V2228" s="192">
        <f t="shared" si="2898"/>
        <v>36000</v>
      </c>
      <c r="W2228" s="180">
        <f t="shared" si="2899"/>
        <v>16000</v>
      </c>
      <c r="X2228" s="79"/>
    </row>
    <row r="2229" spans="1:24" ht="16.5" customHeight="1">
      <c r="A2229" s="242">
        <v>9</v>
      </c>
      <c r="B2229" s="88" t="s">
        <v>56</v>
      </c>
      <c r="C2229" s="148" t="s">
        <v>38</v>
      </c>
      <c r="D2229" s="110">
        <f t="shared" si="2900"/>
        <v>25000</v>
      </c>
      <c r="E2229" s="180">
        <v>25000</v>
      </c>
      <c r="F2229" s="110">
        <f t="shared" si="2889"/>
        <v>36000</v>
      </c>
      <c r="G2229" s="180">
        <v>32000</v>
      </c>
      <c r="H2229" s="110">
        <f t="shared" si="2890"/>
        <v>24000</v>
      </c>
      <c r="I2229" s="180">
        <v>25000</v>
      </c>
      <c r="J2229" s="110">
        <f t="shared" si="2891"/>
        <v>26000</v>
      </c>
      <c r="K2229" s="180">
        <v>28000</v>
      </c>
      <c r="L2229" s="110">
        <f t="shared" si="2892"/>
        <v>35000</v>
      </c>
      <c r="M2229" s="180">
        <v>35000</v>
      </c>
      <c r="N2229" s="110">
        <f t="shared" si="2893"/>
        <v>32000</v>
      </c>
      <c r="O2229" s="180">
        <v>36000</v>
      </c>
      <c r="P2229" s="110">
        <f t="shared" si="2894"/>
        <v>32000</v>
      </c>
      <c r="Q2229" s="180">
        <v>35000</v>
      </c>
      <c r="R2229" s="65">
        <f t="shared" si="2895"/>
        <v>30000</v>
      </c>
      <c r="S2229" s="176">
        <f t="shared" si="2896"/>
        <v>30857.142857142859</v>
      </c>
      <c r="T2229" s="178">
        <f t="shared" si="2897"/>
        <v>857.1428571428587</v>
      </c>
      <c r="U2229" s="178">
        <f>AVERAGE(S2229-R2229)/R2229</f>
        <v>2.8571428571428623E-2</v>
      </c>
      <c r="V2229" s="192">
        <f t="shared" si="2898"/>
        <v>36000</v>
      </c>
      <c r="W2229" s="180">
        <f t="shared" si="2899"/>
        <v>25000</v>
      </c>
      <c r="X2229" s="79"/>
    </row>
    <row r="2230" spans="1:24" ht="16.5" customHeight="1">
      <c r="A2230" s="242">
        <v>10</v>
      </c>
      <c r="B2230" s="88" t="s">
        <v>57</v>
      </c>
      <c r="C2230" s="148" t="s">
        <v>38</v>
      </c>
      <c r="D2230" s="110">
        <f t="shared" si="2900"/>
        <v>16000</v>
      </c>
      <c r="E2230" s="180">
        <v>16000</v>
      </c>
      <c r="F2230" s="110">
        <f t="shared" si="2889"/>
        <v>28000</v>
      </c>
      <c r="G2230" s="180">
        <v>24000</v>
      </c>
      <c r="H2230" s="110">
        <f t="shared" si="2890"/>
        <v>20000</v>
      </c>
      <c r="I2230" s="180">
        <v>24000</v>
      </c>
      <c r="J2230" s="110">
        <f t="shared" si="2891"/>
        <v>17000</v>
      </c>
      <c r="K2230" s="180">
        <v>18000</v>
      </c>
      <c r="L2230" s="110">
        <f t="shared" si="2892"/>
        <v>35000</v>
      </c>
      <c r="M2230" s="180">
        <v>24000</v>
      </c>
      <c r="N2230" s="110">
        <f t="shared" si="2893"/>
        <v>24000</v>
      </c>
      <c r="O2230" s="180">
        <v>24000</v>
      </c>
      <c r="P2230" s="110">
        <f t="shared" si="2894"/>
        <v>15000</v>
      </c>
      <c r="Q2230" s="180">
        <v>24000</v>
      </c>
      <c r="R2230" s="65">
        <f t="shared" si="2895"/>
        <v>22142.857142857141</v>
      </c>
      <c r="S2230" s="176">
        <f t="shared" si="2896"/>
        <v>22000</v>
      </c>
      <c r="T2230" s="178">
        <f t="shared" si="2897"/>
        <v>-142.8571428571413</v>
      </c>
      <c r="U2230" s="178">
        <f>AVERAGE(S2230-R2230)/R2230</f>
        <v>-6.4516129032257362E-3</v>
      </c>
      <c r="V2230" s="192">
        <f t="shared" si="2898"/>
        <v>24000</v>
      </c>
      <c r="W2230" s="180">
        <f t="shared" si="2899"/>
        <v>16000</v>
      </c>
      <c r="X2230" s="79"/>
    </row>
    <row r="2231" spans="1:24" ht="16.5" customHeight="1">
      <c r="A2231" s="217">
        <v>11</v>
      </c>
      <c r="B2231" s="88" t="s">
        <v>58</v>
      </c>
      <c r="C2231" s="148" t="s">
        <v>38</v>
      </c>
      <c r="D2231" s="110">
        <f t="shared" si="2900"/>
        <v>7000</v>
      </c>
      <c r="E2231" s="180">
        <v>6000</v>
      </c>
      <c r="F2231" s="110">
        <f t="shared" si="2889"/>
        <v>14000</v>
      </c>
      <c r="G2231" s="180">
        <v>10000</v>
      </c>
      <c r="H2231" s="110">
        <f t="shared" si="2890"/>
        <v>8000</v>
      </c>
      <c r="I2231" s="180">
        <v>12000</v>
      </c>
      <c r="J2231" s="110">
        <f t="shared" si="2891"/>
        <v>8000</v>
      </c>
      <c r="K2231" s="180">
        <v>7000</v>
      </c>
      <c r="L2231" s="110">
        <f t="shared" si="2892"/>
        <v>12000</v>
      </c>
      <c r="M2231" s="180">
        <v>12000</v>
      </c>
      <c r="N2231" s="110">
        <f t="shared" si="2893"/>
        <v>14000</v>
      </c>
      <c r="O2231" s="180">
        <v>12000</v>
      </c>
      <c r="P2231" s="110">
        <f t="shared" si="2894"/>
        <v>7000</v>
      </c>
      <c r="Q2231" s="180">
        <v>10000</v>
      </c>
      <c r="R2231" s="65">
        <f t="shared" si="2895"/>
        <v>10000</v>
      </c>
      <c r="S2231" s="176">
        <f t="shared" si="2896"/>
        <v>9857.1428571428569</v>
      </c>
      <c r="T2231" s="178">
        <f t="shared" si="2897"/>
        <v>-142.85714285714312</v>
      </c>
      <c r="U2231" s="178">
        <f t="shared" ref="U2231:U2233" si="2901">AVERAGE(S2231-R2231)/R2231</f>
        <v>-1.4285714285714311E-2</v>
      </c>
      <c r="V2231" s="192">
        <f t="shared" si="2898"/>
        <v>12000</v>
      </c>
      <c r="W2231" s="180">
        <f t="shared" si="2899"/>
        <v>6000</v>
      </c>
      <c r="X2231" s="79"/>
    </row>
    <row r="2232" spans="1:24" ht="16.5" customHeight="1">
      <c r="A2232" s="242">
        <v>12</v>
      </c>
      <c r="B2232" s="149" t="s">
        <v>59</v>
      </c>
      <c r="C2232" s="233" t="s">
        <v>38</v>
      </c>
      <c r="D2232" s="110">
        <f t="shared" si="2900"/>
        <v>5000</v>
      </c>
      <c r="E2232" s="180">
        <v>5000</v>
      </c>
      <c r="F2232" s="110">
        <f t="shared" si="2889"/>
        <v>12000</v>
      </c>
      <c r="G2232" s="180">
        <v>8000</v>
      </c>
      <c r="H2232" s="110">
        <f t="shared" si="2890"/>
        <v>5000</v>
      </c>
      <c r="I2232" s="180">
        <v>8000</v>
      </c>
      <c r="J2232" s="110">
        <f t="shared" si="2891"/>
        <v>6000</v>
      </c>
      <c r="K2232" s="180">
        <v>6000</v>
      </c>
      <c r="L2232" s="110">
        <f t="shared" si="2892"/>
        <v>6000</v>
      </c>
      <c r="M2232" s="180">
        <v>6000</v>
      </c>
      <c r="N2232" s="110">
        <f t="shared" si="2893"/>
        <v>8000</v>
      </c>
      <c r="O2232" s="180">
        <v>8000</v>
      </c>
      <c r="P2232" s="110">
        <f t="shared" si="2894"/>
        <v>5000</v>
      </c>
      <c r="Q2232" s="180">
        <v>5000</v>
      </c>
      <c r="R2232" s="65">
        <f t="shared" si="2895"/>
        <v>6714.2857142857147</v>
      </c>
      <c r="S2232" s="176">
        <f t="shared" si="2896"/>
        <v>6571.4285714285716</v>
      </c>
      <c r="T2232" s="178">
        <f t="shared" si="2897"/>
        <v>-142.85714285714312</v>
      </c>
      <c r="U2232" s="178">
        <f t="shared" si="2901"/>
        <v>-2.1276595744680889E-2</v>
      </c>
      <c r="V2232" s="192">
        <f t="shared" si="2898"/>
        <v>8000</v>
      </c>
      <c r="W2232" s="180">
        <f t="shared" si="2899"/>
        <v>5000</v>
      </c>
      <c r="X2232" s="79"/>
    </row>
    <row r="2233" spans="1:24" ht="16.5" customHeight="1">
      <c r="A2233" s="217">
        <v>13</v>
      </c>
      <c r="B2233" s="149" t="s">
        <v>60</v>
      </c>
      <c r="C2233" s="233" t="s">
        <v>38</v>
      </c>
      <c r="D2233" s="110">
        <f t="shared" si="2900"/>
        <v>8000</v>
      </c>
      <c r="E2233" s="180">
        <v>8000</v>
      </c>
      <c r="F2233" s="110">
        <f t="shared" si="2889"/>
        <v>10000</v>
      </c>
      <c r="G2233" s="180">
        <v>12000</v>
      </c>
      <c r="H2233" s="110">
        <f t="shared" si="2890"/>
        <v>7000</v>
      </c>
      <c r="I2233" s="180">
        <v>10000</v>
      </c>
      <c r="J2233" s="110">
        <f>$K2118</f>
        <v>7000</v>
      </c>
      <c r="K2233" s="180">
        <v>7000</v>
      </c>
      <c r="L2233" s="110">
        <f t="shared" si="2892"/>
        <v>10000</v>
      </c>
      <c r="M2233" s="180">
        <v>10000</v>
      </c>
      <c r="N2233" s="110">
        <f t="shared" si="2893"/>
        <v>10000</v>
      </c>
      <c r="O2233" s="180">
        <v>10000</v>
      </c>
      <c r="P2233" s="110">
        <f t="shared" si="2894"/>
        <v>10000</v>
      </c>
      <c r="Q2233" s="180">
        <v>8000</v>
      </c>
      <c r="R2233" s="65">
        <f t="shared" si="2895"/>
        <v>8857.1428571428569</v>
      </c>
      <c r="S2233" s="176">
        <f t="shared" si="2896"/>
        <v>9285.7142857142862</v>
      </c>
      <c r="T2233" s="178">
        <f t="shared" si="2897"/>
        <v>428.57142857142935</v>
      </c>
      <c r="U2233" s="178">
        <f t="shared" si="2901"/>
        <v>4.8387096774193637E-2</v>
      </c>
      <c r="V2233" s="192">
        <f t="shared" si="2898"/>
        <v>12000</v>
      </c>
      <c r="W2233" s="180">
        <f t="shared" si="2899"/>
        <v>7000</v>
      </c>
      <c r="X2233" s="79"/>
    </row>
    <row r="2234" spans="1:24" ht="16.5" customHeight="1">
      <c r="A2234" s="217">
        <v>14</v>
      </c>
      <c r="B2234" s="149" t="s">
        <v>61</v>
      </c>
      <c r="C2234" s="82"/>
      <c r="D2234" s="240"/>
      <c r="E2234" s="240"/>
      <c r="F2234" s="240"/>
      <c r="G2234" s="240"/>
      <c r="H2234" s="240"/>
      <c r="I2234" s="240"/>
      <c r="J2234" s="240"/>
      <c r="K2234" s="240"/>
      <c r="L2234" s="240"/>
      <c r="M2234" s="240"/>
      <c r="N2234" s="240"/>
      <c r="O2234" s="240"/>
      <c r="P2234" s="240"/>
      <c r="Q2234" s="240"/>
      <c r="R2234" s="239"/>
      <c r="S2234" s="240"/>
      <c r="T2234" s="240"/>
      <c r="U2234" s="241"/>
      <c r="V2234" s="240"/>
      <c r="W2234" s="241"/>
      <c r="X2234" s="79"/>
    </row>
    <row r="2235" spans="1:24" ht="16.5" customHeight="1">
      <c r="A2235" s="242"/>
      <c r="B2235" s="150" t="s">
        <v>62</v>
      </c>
      <c r="C2235" s="233" t="s">
        <v>196</v>
      </c>
      <c r="D2235" s="110">
        <f>$E2120</f>
        <v>10000</v>
      </c>
      <c r="E2235" s="180">
        <v>10000</v>
      </c>
      <c r="F2235" s="110">
        <f t="shared" ref="F2235:F2236" si="2902">$G2120</f>
        <v>8000</v>
      </c>
      <c r="G2235" s="180">
        <v>9000</v>
      </c>
      <c r="H2235" s="110" t="str">
        <f t="shared" ref="H2235:H2236" si="2903">$I2120</f>
        <v>-</v>
      </c>
      <c r="I2235" s="180">
        <v>0</v>
      </c>
      <c r="J2235" s="110">
        <f t="shared" ref="J2235:J2236" si="2904">$K2120</f>
        <v>9000</v>
      </c>
      <c r="K2235" s="180">
        <v>9000</v>
      </c>
      <c r="L2235" s="110">
        <f t="shared" ref="L2235:L2236" si="2905">$M2120</f>
        <v>9000</v>
      </c>
      <c r="M2235" s="180">
        <v>9000</v>
      </c>
      <c r="N2235" s="110">
        <f t="shared" ref="N2235:N2236" si="2906">$O2120</f>
        <v>10000</v>
      </c>
      <c r="O2235" s="180">
        <v>10000</v>
      </c>
      <c r="P2235" s="110">
        <f t="shared" ref="P2235:P2236" si="2907">$Q2120</f>
        <v>10000</v>
      </c>
      <c r="Q2235" s="180">
        <v>10000</v>
      </c>
      <c r="R2235" s="65">
        <f>SUM(D2235+F2235+J2235+L2235+N2235+P2235)/7</f>
        <v>8000</v>
      </c>
      <c r="S2235" s="101">
        <f>SUM(E2235+G2235+K2235+M2235+O2235+Q2235)/7</f>
        <v>8142.8571428571431</v>
      </c>
      <c r="T2235" s="185">
        <f>SUM(S2235-R2235)</f>
        <v>142.85714285714312</v>
      </c>
      <c r="U2235" s="178">
        <f t="shared" ref="U2235:U2236" si="2908">AVERAGE(S2235-R2235)/R2235</f>
        <v>1.7857142857142891E-2</v>
      </c>
      <c r="V2235" s="194">
        <f>MAX(E2235,G2235,I2235,K2235,M2235,O2235,Q2235)</f>
        <v>10000</v>
      </c>
      <c r="W2235" s="187">
        <f>MIN(E2235,G2235,K2235,M2235,O2235,Q2235)</f>
        <v>9000</v>
      </c>
      <c r="X2235" s="79"/>
    </row>
    <row r="2236" spans="1:24" ht="16.5" customHeight="1">
      <c r="A2236" s="217"/>
      <c r="B2236" s="140" t="s">
        <v>64</v>
      </c>
      <c r="C2236" s="227" t="s">
        <v>65</v>
      </c>
      <c r="D2236" s="110">
        <f>$E2121</f>
        <v>10300</v>
      </c>
      <c r="E2236" s="180">
        <v>10300</v>
      </c>
      <c r="F2236" s="110">
        <f t="shared" si="2902"/>
        <v>9000</v>
      </c>
      <c r="G2236" s="180">
        <v>10000</v>
      </c>
      <c r="H2236" s="110">
        <f t="shared" si="2903"/>
        <v>9000</v>
      </c>
      <c r="I2236" s="180">
        <v>9000</v>
      </c>
      <c r="J2236" s="110">
        <f t="shared" si="2904"/>
        <v>9500</v>
      </c>
      <c r="K2236" s="180">
        <v>9500</v>
      </c>
      <c r="L2236" s="110">
        <f t="shared" si="2905"/>
        <v>9000</v>
      </c>
      <c r="M2236" s="180">
        <v>9000</v>
      </c>
      <c r="N2236" s="110">
        <f t="shared" si="2906"/>
        <v>13000</v>
      </c>
      <c r="O2236" s="180">
        <v>13000</v>
      </c>
      <c r="P2236" s="110">
        <f t="shared" si="2907"/>
        <v>10000</v>
      </c>
      <c r="Q2236" s="180">
        <v>10000</v>
      </c>
      <c r="R2236" s="65">
        <f>SUM(D2236+F2236+H2236+J2236+L2236+N2236+P2236)/7</f>
        <v>9971.4285714285706</v>
      </c>
      <c r="S2236" s="176">
        <f t="shared" ref="S2236" si="2909">SUM(E2236+G2236+I2236+K2236+M2236+O2236+Q2236)/7</f>
        <v>10114.285714285714</v>
      </c>
      <c r="T2236" s="178">
        <f>SUM(S2236-R2236)</f>
        <v>142.85714285714312</v>
      </c>
      <c r="U2236" s="178">
        <f t="shared" si="2908"/>
        <v>1.4326647564469941E-2</v>
      </c>
      <c r="V2236" s="192">
        <f>MAX(E2236,G2236,I2236,K2236,M2236,O2236,Q2236)</f>
        <v>13000</v>
      </c>
      <c r="W2236" s="180">
        <f>MIN(E2236,G2236,I2236,K2236,M2236,O2236,Q2236)</f>
        <v>9000</v>
      </c>
      <c r="X2236" s="79"/>
    </row>
    <row r="2237" spans="1:24" ht="16.5" customHeight="1">
      <c r="A2237" s="242">
        <v>15</v>
      </c>
      <c r="B2237" s="111" t="s">
        <v>69</v>
      </c>
      <c r="C2237" s="82"/>
      <c r="D2237" s="240"/>
      <c r="E2237" s="240"/>
      <c r="F2237" s="240"/>
      <c r="G2237" s="240"/>
      <c r="H2237" s="240"/>
      <c r="I2237" s="240"/>
      <c r="J2237" s="240"/>
      <c r="K2237" s="240"/>
      <c r="L2237" s="240"/>
      <c r="M2237" s="240"/>
      <c r="N2237" s="240"/>
      <c r="O2237" s="240"/>
      <c r="P2237" s="240"/>
      <c r="Q2237" s="240"/>
      <c r="R2237" s="239"/>
      <c r="S2237" s="240"/>
      <c r="T2237" s="240"/>
      <c r="U2237" s="241"/>
      <c r="V2237" s="240"/>
      <c r="W2237" s="241"/>
      <c r="X2237" s="79"/>
    </row>
    <row r="2238" spans="1:24" ht="16.5" customHeight="1">
      <c r="A2238" s="217"/>
      <c r="B2238" s="88" t="s">
        <v>155</v>
      </c>
      <c r="C2238" s="227" t="s">
        <v>71</v>
      </c>
      <c r="D2238" s="110">
        <f>$E2123</f>
        <v>300</v>
      </c>
      <c r="E2238" s="180">
        <v>300</v>
      </c>
      <c r="F2238" s="110">
        <f t="shared" ref="F2238:F2239" si="2910">$G2123</f>
        <v>500</v>
      </c>
      <c r="G2238" s="180">
        <v>500</v>
      </c>
      <c r="H2238" s="110">
        <f t="shared" ref="H2238:H2239" si="2911">$I2123</f>
        <v>650</v>
      </c>
      <c r="I2238" s="180">
        <v>650</v>
      </c>
      <c r="J2238" s="110">
        <f t="shared" ref="J2238:J2239" si="2912">$K2123</f>
        <v>750</v>
      </c>
      <c r="K2238" s="180">
        <v>750</v>
      </c>
      <c r="L2238" s="110">
        <f t="shared" ref="L2238:L2239" si="2913">$M2123</f>
        <v>700</v>
      </c>
      <c r="M2238" s="180">
        <v>700</v>
      </c>
      <c r="N2238" s="110">
        <f t="shared" ref="N2238:N2239" si="2914">$O2123</f>
        <v>500</v>
      </c>
      <c r="O2238" s="180">
        <v>400</v>
      </c>
      <c r="P2238" s="110">
        <f t="shared" ref="P2238:P2239" si="2915">$Q2123</f>
        <v>250</v>
      </c>
      <c r="Q2238" s="180">
        <v>250</v>
      </c>
      <c r="R2238" s="65">
        <f>SUM(D2238+F2238+H2238+J2238+L2238+N2238+P2238)/7</f>
        <v>521.42857142857144</v>
      </c>
      <c r="S2238" s="176">
        <f>SUM(E2238+G2238+I2238+K2238+M2238+O2238+Q2238)/7</f>
        <v>507.14285714285717</v>
      </c>
      <c r="T2238" s="178">
        <f>SUM(S2238-R2238)</f>
        <v>-14.285714285714278</v>
      </c>
      <c r="U2238" s="178">
        <f t="shared" ref="U2238" si="2916">AVERAGE(S2238-R2238)/R2238</f>
        <v>-2.7397260273972587E-2</v>
      </c>
      <c r="V2238" s="192">
        <f>MAX(E2238,G2238,I2238,K2238,M2238,O2238,Q2238)</f>
        <v>750</v>
      </c>
      <c r="W2238" s="180">
        <f>MIN(E2238,G2238,I2238,K2238,M2238,O2238,Q2238)</f>
        <v>250</v>
      </c>
      <c r="X2238" s="79"/>
    </row>
    <row r="2239" spans="1:24" ht="16.5" customHeight="1">
      <c r="A2239" s="242"/>
      <c r="B2239" s="77" t="s">
        <v>72</v>
      </c>
      <c r="C2239" s="100" t="s">
        <v>73</v>
      </c>
      <c r="D2239" s="110">
        <f>$E2124</f>
        <v>1000</v>
      </c>
      <c r="E2239" s="180">
        <v>1000</v>
      </c>
      <c r="F2239" s="110">
        <f t="shared" si="2910"/>
        <v>1500</v>
      </c>
      <c r="G2239" s="180">
        <v>1500</v>
      </c>
      <c r="H2239" s="110">
        <f t="shared" si="2911"/>
        <v>2500</v>
      </c>
      <c r="I2239" s="180">
        <v>2500</v>
      </c>
      <c r="J2239" s="110">
        <f t="shared" si="2912"/>
        <v>1000</v>
      </c>
      <c r="K2239" s="180">
        <v>1000</v>
      </c>
      <c r="L2239" s="110">
        <f t="shared" si="2913"/>
        <v>1000</v>
      </c>
      <c r="M2239" s="180">
        <v>1000</v>
      </c>
      <c r="N2239" s="110">
        <f t="shared" si="2914"/>
        <v>1500</v>
      </c>
      <c r="O2239" s="180">
        <v>1500</v>
      </c>
      <c r="P2239" s="110">
        <f t="shared" si="2915"/>
        <v>1500</v>
      </c>
      <c r="Q2239" s="180">
        <v>1500</v>
      </c>
      <c r="R2239" s="65">
        <f>SUM(D2239+F2239+H2239+J2239+L2239+N2239+P2239)/7</f>
        <v>1428.5714285714287</v>
      </c>
      <c r="S2239" s="177">
        <f>SUM(E2239+G2239+I2239+K2239+M2239+O2239+Q2239)/7</f>
        <v>1428.5714285714287</v>
      </c>
      <c r="T2239" s="181">
        <f>SUM(S2239-R2239)</f>
        <v>0</v>
      </c>
      <c r="U2239" s="178">
        <f>AVERAGE(S2239-R2239)/R2239</f>
        <v>0</v>
      </c>
      <c r="V2239" s="192">
        <f>MAX(E2239,G2239,I2239,K2239,M2239,O2239,Q2239)</f>
        <v>2500</v>
      </c>
      <c r="W2239" s="180">
        <f>MIN(E2239,G2239,I2239,K2239,M2239,O2239,Q2239)</f>
        <v>1000</v>
      </c>
      <c r="X2239" s="95"/>
    </row>
    <row r="2240" spans="1:24" ht="16.5" customHeight="1">
      <c r="A2240" s="217">
        <v>17</v>
      </c>
      <c r="B2240" s="111" t="s">
        <v>74</v>
      </c>
      <c r="C2240" s="82"/>
      <c r="D2240" s="240"/>
      <c r="E2240" s="240"/>
      <c r="F2240" s="240"/>
      <c r="G2240" s="240"/>
      <c r="H2240" s="240"/>
      <c r="I2240" s="240"/>
      <c r="J2240" s="240"/>
      <c r="K2240" s="240"/>
      <c r="L2240" s="240"/>
      <c r="M2240" s="240"/>
      <c r="N2240" s="240"/>
      <c r="O2240" s="240"/>
      <c r="P2240" s="240"/>
      <c r="Q2240" s="240"/>
      <c r="R2240" s="239"/>
      <c r="S2240" s="240"/>
      <c r="T2240" s="240"/>
      <c r="U2240" s="241"/>
      <c r="V2240" s="240"/>
      <c r="W2240" s="241"/>
      <c r="X2240" s="114"/>
    </row>
    <row r="2241" spans="1:24" ht="16.5" customHeight="1">
      <c r="A2241" s="242"/>
      <c r="B2241" s="78" t="s">
        <v>75</v>
      </c>
      <c r="C2241" s="120" t="s">
        <v>38</v>
      </c>
      <c r="D2241" s="110">
        <f t="shared" ref="D2241:D2246" si="2917">$E2126</f>
        <v>11000</v>
      </c>
      <c r="E2241" s="180">
        <v>11000</v>
      </c>
      <c r="F2241" s="110">
        <f t="shared" ref="F2241:F2246" si="2918">$G2126</f>
        <v>12000</v>
      </c>
      <c r="G2241" s="180">
        <v>12000</v>
      </c>
      <c r="H2241" s="110" t="str">
        <f t="shared" ref="H2241:H2246" si="2919">$I2126</f>
        <v>-</v>
      </c>
      <c r="I2241" s="180">
        <v>0</v>
      </c>
      <c r="J2241" s="110">
        <f t="shared" ref="J2241:J2246" si="2920">$K2126</f>
        <v>11000</v>
      </c>
      <c r="K2241" s="180">
        <v>11000</v>
      </c>
      <c r="L2241" s="110">
        <f t="shared" ref="L2241:L2246" si="2921">$M2126</f>
        <v>12000</v>
      </c>
      <c r="M2241" s="180">
        <v>12000</v>
      </c>
      <c r="N2241" s="110">
        <f t="shared" ref="N2241:N2246" si="2922">$O2126</f>
        <v>12000</v>
      </c>
      <c r="O2241" s="180">
        <v>12000</v>
      </c>
      <c r="P2241" s="110">
        <f t="shared" ref="P2241:P2246" si="2923">$Q2126</f>
        <v>0</v>
      </c>
      <c r="Q2241" s="180">
        <v>0</v>
      </c>
      <c r="R2241" s="65">
        <f>SUM(D2241+F2241+J2241+L2241+N2241)/7</f>
        <v>8285.7142857142862</v>
      </c>
      <c r="S2241" s="101">
        <f>SUM(E2241+G2241+K2241+M2241+O2241)/7</f>
        <v>8285.7142857142862</v>
      </c>
      <c r="T2241" s="185">
        <f t="shared" ref="T2241:T2246" si="2924">SUM(S2241-R2241)</f>
        <v>0</v>
      </c>
      <c r="U2241" s="178">
        <f t="shared" ref="U2241:U2246" si="2925">AVERAGE(S2241-R2241)/R2241</f>
        <v>0</v>
      </c>
      <c r="V2241" s="192">
        <f>MAX(E2241,G2241,I2241,K2241,M2241,O2241,Q2241)</f>
        <v>12000</v>
      </c>
      <c r="W2241" s="180">
        <f>MIN(E2241,G2241,K2241,M2241,O2241)</f>
        <v>11000</v>
      </c>
      <c r="X2241" s="79"/>
    </row>
    <row r="2242" spans="1:24" ht="16.5" customHeight="1">
      <c r="A2242" s="217"/>
      <c r="B2242" s="106" t="s">
        <v>76</v>
      </c>
      <c r="C2242" s="120" t="s">
        <v>38</v>
      </c>
      <c r="D2242" s="110">
        <f t="shared" si="2917"/>
        <v>8000</v>
      </c>
      <c r="E2242" s="180">
        <v>8000</v>
      </c>
      <c r="F2242" s="110">
        <f t="shared" si="2918"/>
        <v>9000</v>
      </c>
      <c r="G2242" s="180">
        <v>9000</v>
      </c>
      <c r="H2242" s="110">
        <f t="shared" si="2919"/>
        <v>8000</v>
      </c>
      <c r="I2242" s="180">
        <v>8000</v>
      </c>
      <c r="J2242" s="110">
        <f t="shared" si="2920"/>
        <v>0</v>
      </c>
      <c r="K2242" s="180">
        <v>0</v>
      </c>
      <c r="L2242" s="110">
        <f t="shared" si="2921"/>
        <v>12000</v>
      </c>
      <c r="M2242" s="180">
        <v>12000</v>
      </c>
      <c r="N2242" s="110">
        <f t="shared" si="2922"/>
        <v>11000</v>
      </c>
      <c r="O2242" s="180">
        <v>11000</v>
      </c>
      <c r="P2242" s="110">
        <f t="shared" si="2923"/>
        <v>11000</v>
      </c>
      <c r="Q2242" s="180">
        <v>11000</v>
      </c>
      <c r="R2242" s="65">
        <f t="shared" ref="R2242:R2246" si="2926">SUM(D2242+F2242+H2242+J2242+L2242+N2242+P2242)/7</f>
        <v>8428.5714285714294</v>
      </c>
      <c r="S2242" s="176">
        <f t="shared" ref="S2242:S2246" si="2927">SUM(E2242+G2242+I2242+K2242+M2242+O2242+Q2242)/7</f>
        <v>8428.5714285714294</v>
      </c>
      <c r="T2242" s="178">
        <f t="shared" si="2924"/>
        <v>0</v>
      </c>
      <c r="U2242" s="178">
        <f t="shared" si="2925"/>
        <v>0</v>
      </c>
      <c r="V2242" s="192">
        <f t="shared" ref="V2242:V2243" si="2928">MAX(E2242,G2242,I2242,K2242,M2242,O2242,Q2242)</f>
        <v>12000</v>
      </c>
      <c r="W2242" s="180">
        <f>MIN(E2242,G2242,I2242,M2242,O2242,Q2242)</f>
        <v>8000</v>
      </c>
      <c r="X2242" s="79"/>
    </row>
    <row r="2243" spans="1:24" ht="16.5" customHeight="1">
      <c r="A2243" s="242">
        <v>18</v>
      </c>
      <c r="B2243" s="152" t="s">
        <v>77</v>
      </c>
      <c r="C2243" s="153" t="s">
        <v>38</v>
      </c>
      <c r="D2243" s="110">
        <f t="shared" si="2917"/>
        <v>21000</v>
      </c>
      <c r="E2243" s="180">
        <v>21000</v>
      </c>
      <c r="F2243" s="110">
        <f t="shared" si="2918"/>
        <v>24000</v>
      </c>
      <c r="G2243" s="180">
        <v>24000</v>
      </c>
      <c r="H2243" s="110">
        <f t="shared" si="2919"/>
        <v>20000</v>
      </c>
      <c r="I2243" s="180">
        <v>20000</v>
      </c>
      <c r="J2243" s="110">
        <f t="shared" si="2920"/>
        <v>21000</v>
      </c>
      <c r="K2243" s="180">
        <v>21000</v>
      </c>
      <c r="L2243" s="110">
        <f t="shared" si="2921"/>
        <v>22000</v>
      </c>
      <c r="M2243" s="180">
        <v>22000</v>
      </c>
      <c r="N2243" s="110">
        <f t="shared" si="2922"/>
        <v>22000</v>
      </c>
      <c r="O2243" s="180">
        <v>22000</v>
      </c>
      <c r="P2243" s="110">
        <f t="shared" si="2923"/>
        <v>20000</v>
      </c>
      <c r="Q2243" s="180">
        <v>20000</v>
      </c>
      <c r="R2243" s="65">
        <f t="shared" si="2926"/>
        <v>21428.571428571428</v>
      </c>
      <c r="S2243" s="176">
        <f t="shared" si="2927"/>
        <v>21428.571428571428</v>
      </c>
      <c r="T2243" s="178">
        <f t="shared" si="2924"/>
        <v>0</v>
      </c>
      <c r="U2243" s="178">
        <f t="shared" si="2925"/>
        <v>0</v>
      </c>
      <c r="V2243" s="192">
        <f t="shared" si="2928"/>
        <v>24000</v>
      </c>
      <c r="W2243" s="180">
        <f t="shared" ref="W2243" si="2929">MIN(E2243,G2243,I2243,K2243,M2243,O2243,Q2243)</f>
        <v>20000</v>
      </c>
      <c r="X2243" s="79"/>
    </row>
    <row r="2244" spans="1:24" ht="16.5" customHeight="1">
      <c r="A2244" s="217">
        <v>19</v>
      </c>
      <c r="B2244" s="106" t="s">
        <v>201</v>
      </c>
      <c r="C2244" s="120" t="s">
        <v>38</v>
      </c>
      <c r="D2244" s="110">
        <f t="shared" si="2917"/>
        <v>20000</v>
      </c>
      <c r="E2244" s="180">
        <v>20000</v>
      </c>
      <c r="F2244" s="110">
        <f t="shared" si="2918"/>
        <v>24000</v>
      </c>
      <c r="G2244" s="180">
        <v>24000</v>
      </c>
      <c r="H2244" s="110">
        <f t="shared" si="2919"/>
        <v>19000</v>
      </c>
      <c r="I2244" s="180">
        <v>19000</v>
      </c>
      <c r="J2244" s="110">
        <f t="shared" si="2920"/>
        <v>21000</v>
      </c>
      <c r="K2244" s="180">
        <v>23000</v>
      </c>
      <c r="L2244" s="110">
        <f t="shared" si="2921"/>
        <v>22000</v>
      </c>
      <c r="M2244" s="180">
        <v>22000</v>
      </c>
      <c r="N2244" s="110">
        <f t="shared" si="2922"/>
        <v>21000</v>
      </c>
      <c r="O2244" s="180">
        <v>22000</v>
      </c>
      <c r="P2244" s="110">
        <f t="shared" si="2923"/>
        <v>31000</v>
      </c>
      <c r="Q2244" s="180">
        <v>31000</v>
      </c>
      <c r="R2244" s="65">
        <f t="shared" si="2926"/>
        <v>22571.428571428572</v>
      </c>
      <c r="S2244" s="176">
        <f t="shared" si="2927"/>
        <v>23000</v>
      </c>
      <c r="T2244" s="178">
        <f t="shared" si="2924"/>
        <v>428.57142857142753</v>
      </c>
      <c r="U2244" s="178">
        <f t="shared" si="2925"/>
        <v>1.8987341772151851E-2</v>
      </c>
      <c r="V2244" s="192">
        <f>MAX(E2244,G2244,I2244,K2244,M2244,O2244,Q2244)</f>
        <v>31000</v>
      </c>
      <c r="W2244" s="180">
        <f>MIN(E2244,G2244,I2244,K2244,M2244,O2244,Q2244)</f>
        <v>19000</v>
      </c>
      <c r="X2244" s="79"/>
    </row>
    <row r="2245" spans="1:24" ht="16.5" customHeight="1">
      <c r="A2245" s="242">
        <v>20</v>
      </c>
      <c r="B2245" s="106" t="s">
        <v>79</v>
      </c>
      <c r="C2245" s="120" t="s">
        <v>80</v>
      </c>
      <c r="D2245" s="110">
        <f t="shared" si="2917"/>
        <v>2500</v>
      </c>
      <c r="E2245" s="180">
        <v>2500</v>
      </c>
      <c r="F2245" s="110">
        <f t="shared" si="2918"/>
        <v>1700</v>
      </c>
      <c r="G2245" s="180">
        <v>1700</v>
      </c>
      <c r="H2245" s="110">
        <f t="shared" si="2919"/>
        <v>1250</v>
      </c>
      <c r="I2245" s="180">
        <v>1250</v>
      </c>
      <c r="J2245" s="110">
        <f t="shared" si="2920"/>
        <v>2000</v>
      </c>
      <c r="K2245" s="180">
        <v>2000</v>
      </c>
      <c r="L2245" s="110">
        <f t="shared" si="2921"/>
        <v>2000</v>
      </c>
      <c r="M2245" s="180">
        <v>2000</v>
      </c>
      <c r="N2245" s="110">
        <f t="shared" si="2922"/>
        <v>2000</v>
      </c>
      <c r="O2245" s="180">
        <v>2000</v>
      </c>
      <c r="P2245" s="110">
        <f t="shared" si="2923"/>
        <v>1500</v>
      </c>
      <c r="Q2245" s="180">
        <v>1500</v>
      </c>
      <c r="R2245" s="65">
        <f t="shared" si="2926"/>
        <v>1850</v>
      </c>
      <c r="S2245" s="176">
        <f t="shared" si="2927"/>
        <v>1850</v>
      </c>
      <c r="T2245" s="178">
        <f t="shared" si="2924"/>
        <v>0</v>
      </c>
      <c r="U2245" s="178">
        <f t="shared" si="2925"/>
        <v>0</v>
      </c>
      <c r="V2245" s="192">
        <f>MAX(E2245,G2245,I2245,K2245,M2245,O2245,Q2245)</f>
        <v>2500</v>
      </c>
      <c r="W2245" s="180">
        <f>MIN(E2245,G2245,I2245,K2245,M2245,O2245,Q2245)</f>
        <v>1250</v>
      </c>
      <c r="X2245" s="79"/>
    </row>
    <row r="2246" spans="1:24" ht="16.5" customHeight="1">
      <c r="A2246" s="217">
        <v>21</v>
      </c>
      <c r="B2246" s="146" t="s">
        <v>197</v>
      </c>
      <c r="C2246" s="154" t="s">
        <v>38</v>
      </c>
      <c r="D2246" s="110">
        <f t="shared" si="2917"/>
        <v>8000</v>
      </c>
      <c r="E2246" s="180">
        <v>8000</v>
      </c>
      <c r="F2246" s="110">
        <f t="shared" si="2918"/>
        <v>10000</v>
      </c>
      <c r="G2246" s="180">
        <v>10000</v>
      </c>
      <c r="H2246" s="110">
        <f t="shared" si="2919"/>
        <v>7000</v>
      </c>
      <c r="I2246" s="180">
        <v>7000</v>
      </c>
      <c r="J2246" s="110">
        <f t="shared" si="2920"/>
        <v>11000</v>
      </c>
      <c r="K2246" s="180">
        <v>11000</v>
      </c>
      <c r="L2246" s="110">
        <f t="shared" si="2921"/>
        <v>18000</v>
      </c>
      <c r="M2246" s="180">
        <v>18000</v>
      </c>
      <c r="N2246" s="110">
        <f t="shared" si="2922"/>
        <v>19000</v>
      </c>
      <c r="O2246" s="180">
        <v>19000</v>
      </c>
      <c r="P2246" s="110">
        <f t="shared" si="2923"/>
        <v>12000</v>
      </c>
      <c r="Q2246" s="180">
        <v>12000</v>
      </c>
      <c r="R2246" s="65">
        <f t="shared" si="2926"/>
        <v>12142.857142857143</v>
      </c>
      <c r="S2246" s="176">
        <f t="shared" si="2927"/>
        <v>12142.857142857143</v>
      </c>
      <c r="T2246" s="178">
        <f t="shared" si="2924"/>
        <v>0</v>
      </c>
      <c r="U2246" s="178">
        <f t="shared" si="2925"/>
        <v>0</v>
      </c>
      <c r="V2246" s="192">
        <f>MAX(E2246,G2246,I2246,K2246,M2246,O2246,Q2246)</f>
        <v>19000</v>
      </c>
      <c r="W2246" s="180">
        <f>MIN(E2246,G2246,I2246,K2246,M2246,O2246,Q2246)</f>
        <v>7000</v>
      </c>
      <c r="X2246" s="79"/>
    </row>
    <row r="2247" spans="1:24" ht="16.5" customHeight="1">
      <c r="A2247" s="217">
        <v>22</v>
      </c>
      <c r="B2247" s="149" t="s">
        <v>82</v>
      </c>
      <c r="C2247" s="82"/>
      <c r="D2247" s="240"/>
      <c r="E2247" s="240"/>
      <c r="F2247" s="240"/>
      <c r="G2247" s="240"/>
      <c r="H2247" s="240"/>
      <c r="I2247" s="240"/>
      <c r="J2247" s="240"/>
      <c r="K2247" s="240"/>
      <c r="L2247" s="240"/>
      <c r="M2247" s="240"/>
      <c r="N2247" s="240"/>
      <c r="O2247" s="240"/>
      <c r="P2247" s="240"/>
      <c r="Q2247" s="240"/>
      <c r="R2247" s="239"/>
      <c r="S2247" s="240"/>
      <c r="T2247" s="240"/>
      <c r="U2247" s="241"/>
      <c r="V2247" s="240"/>
      <c r="W2247" s="241"/>
      <c r="X2247" s="95"/>
    </row>
    <row r="2248" spans="1:24" ht="16.5" customHeight="1">
      <c r="A2248" s="216"/>
      <c r="B2248" s="143" t="s">
        <v>83</v>
      </c>
      <c r="C2248" s="107" t="s">
        <v>38</v>
      </c>
      <c r="D2248" s="110">
        <f t="shared" ref="D2248:D2251" si="2930">$E2133</f>
        <v>80000</v>
      </c>
      <c r="E2248" s="180">
        <v>80000</v>
      </c>
      <c r="F2248" s="110">
        <f t="shared" ref="F2248:F2251" si="2931">$G2133</f>
        <v>120000</v>
      </c>
      <c r="G2248" s="180">
        <v>120000</v>
      </c>
      <c r="H2248" s="110">
        <f t="shared" ref="H2248:H2251" si="2932">$I2133</f>
        <v>100000</v>
      </c>
      <c r="I2248" s="180">
        <v>100000</v>
      </c>
      <c r="J2248" s="110">
        <f t="shared" ref="J2248:J2251" si="2933">$K2133</f>
        <v>90000</v>
      </c>
      <c r="K2248" s="180">
        <v>90000</v>
      </c>
      <c r="L2248" s="110">
        <f t="shared" ref="L2248:L2251" si="2934">$M2133</f>
        <v>90000</v>
      </c>
      <c r="M2248" s="180">
        <v>90000</v>
      </c>
      <c r="N2248" s="110">
        <f t="shared" ref="N2248:N2251" si="2935">$O2133</f>
        <v>70000</v>
      </c>
      <c r="O2248" s="180">
        <v>70000</v>
      </c>
      <c r="P2248" s="110">
        <f t="shared" ref="P2248:P2251" si="2936">$Q2133</f>
        <v>80000</v>
      </c>
      <c r="Q2248" s="180">
        <v>80000</v>
      </c>
      <c r="R2248" s="65">
        <f t="shared" ref="R2248:R2251" si="2937">SUM(D2248+F2248+H2248+J2248+L2248+N2248+P2248)/7</f>
        <v>90000</v>
      </c>
      <c r="S2248" s="176">
        <f t="shared" ref="S2248:S2251" si="2938">SUM(E2248+G2248+I2248+K2248+M2248+O2248+Q2248)/7</f>
        <v>90000</v>
      </c>
      <c r="T2248" s="181">
        <f>SUM(S2248-R2248)</f>
        <v>0</v>
      </c>
      <c r="U2248" s="178">
        <f t="shared" ref="U2248:U2251" si="2939">AVERAGE(S2248-R2248)/R2248</f>
        <v>0</v>
      </c>
      <c r="V2248" s="193">
        <f>MAX(E2248,G2248,I2248,K2248,M2248,O2248,Q2248)</f>
        <v>120000</v>
      </c>
      <c r="W2248" s="183">
        <f>MIN(E2248,G2248,I2248,K2248,M2248,O2248,Q2248)</f>
        <v>70000</v>
      </c>
      <c r="X2248" s="242"/>
    </row>
    <row r="2249" spans="1:24" ht="16.5" customHeight="1">
      <c r="A2249" s="242"/>
      <c r="B2249" s="79" t="s">
        <v>84</v>
      </c>
      <c r="C2249" s="242" t="s">
        <v>38</v>
      </c>
      <c r="D2249" s="110">
        <f t="shared" si="2930"/>
        <v>30000</v>
      </c>
      <c r="E2249" s="180">
        <v>30000</v>
      </c>
      <c r="F2249" s="110">
        <f t="shared" si="2931"/>
        <v>28000</v>
      </c>
      <c r="G2249" s="180">
        <v>30000</v>
      </c>
      <c r="H2249" s="110">
        <f t="shared" si="2932"/>
        <v>30000</v>
      </c>
      <c r="I2249" s="180">
        <v>28000</v>
      </c>
      <c r="J2249" s="110">
        <f t="shared" si="2933"/>
        <v>30000</v>
      </c>
      <c r="K2249" s="180">
        <v>30000</v>
      </c>
      <c r="L2249" s="110">
        <f t="shared" si="2934"/>
        <v>28000</v>
      </c>
      <c r="M2249" s="180">
        <v>28000</v>
      </c>
      <c r="N2249" s="110">
        <f t="shared" si="2935"/>
        <v>28000</v>
      </c>
      <c r="O2249" s="180">
        <v>28000</v>
      </c>
      <c r="P2249" s="110">
        <f t="shared" si="2936"/>
        <v>30000</v>
      </c>
      <c r="Q2249" s="180">
        <v>30000</v>
      </c>
      <c r="R2249" s="65">
        <f t="shared" si="2937"/>
        <v>29142.857142857141</v>
      </c>
      <c r="S2249" s="176">
        <f t="shared" si="2938"/>
        <v>29142.857142857141</v>
      </c>
      <c r="T2249" s="178">
        <f>SUM(S2249-R2249)</f>
        <v>0</v>
      </c>
      <c r="U2249" s="178">
        <f t="shared" si="2939"/>
        <v>0</v>
      </c>
      <c r="V2249" s="192">
        <f>MAX(E2249,G2249,I2249,K2249,M2249,O2249,Q2249)</f>
        <v>30000</v>
      </c>
      <c r="W2249" s="180">
        <f>MIN(E2249,G2249,I2249,K2249,M2249,O2249,Q2249)</f>
        <v>28000</v>
      </c>
      <c r="X2249" s="242"/>
    </row>
    <row r="2250" spans="1:24" ht="16.5" customHeight="1">
      <c r="A2250" s="170">
        <v>23</v>
      </c>
      <c r="B2250" s="95" t="s">
        <v>85</v>
      </c>
      <c r="C2250" s="234" t="s">
        <v>38</v>
      </c>
      <c r="D2250" s="110">
        <f t="shared" si="2930"/>
        <v>3000</v>
      </c>
      <c r="E2250" s="180">
        <v>3000</v>
      </c>
      <c r="F2250" s="110">
        <f t="shared" si="2931"/>
        <v>4000</v>
      </c>
      <c r="G2250" s="180">
        <v>4000</v>
      </c>
      <c r="H2250" s="110">
        <f t="shared" si="2932"/>
        <v>3000</v>
      </c>
      <c r="I2250" s="180">
        <v>3000</v>
      </c>
      <c r="J2250" s="110">
        <f t="shared" si="2933"/>
        <v>4000</v>
      </c>
      <c r="K2250" s="180">
        <v>3500</v>
      </c>
      <c r="L2250" s="110">
        <f t="shared" si="2934"/>
        <v>6000</v>
      </c>
      <c r="M2250" s="180">
        <v>6000</v>
      </c>
      <c r="N2250" s="110">
        <f t="shared" si="2935"/>
        <v>4000</v>
      </c>
      <c r="O2250" s="180">
        <v>4000</v>
      </c>
      <c r="P2250" s="110">
        <f t="shared" si="2936"/>
        <v>3000</v>
      </c>
      <c r="Q2250" s="180">
        <v>3000</v>
      </c>
      <c r="R2250" s="65">
        <f t="shared" si="2937"/>
        <v>3857.1428571428573</v>
      </c>
      <c r="S2250" s="184">
        <f t="shared" si="2938"/>
        <v>3785.7142857142858</v>
      </c>
      <c r="T2250" s="185">
        <f>SUM(S2250-R2250)</f>
        <v>-71.428571428571558</v>
      </c>
      <c r="U2250" s="178">
        <f t="shared" si="2939"/>
        <v>-1.8518518518518552E-2</v>
      </c>
      <c r="V2250" s="194">
        <f>MAX(E2250,G2250,I2250,K2250,M2250,O2250,Q2250)</f>
        <v>6000</v>
      </c>
      <c r="W2250" s="187">
        <f>MIN(E2250,G2250,I2250,K2250,M2250,O2250,Q2250)</f>
        <v>3000</v>
      </c>
      <c r="X2250" s="242"/>
    </row>
    <row r="2251" spans="1:24" ht="16.5" customHeight="1">
      <c r="A2251" s="170">
        <v>24</v>
      </c>
      <c r="B2251" s="95" t="s">
        <v>86</v>
      </c>
      <c r="C2251" s="234" t="s">
        <v>87</v>
      </c>
      <c r="D2251" s="110">
        <f t="shared" si="2930"/>
        <v>19000</v>
      </c>
      <c r="E2251" s="180">
        <v>19000</v>
      </c>
      <c r="F2251" s="110">
        <f t="shared" si="2931"/>
        <v>16000</v>
      </c>
      <c r="G2251" s="180">
        <v>16000</v>
      </c>
      <c r="H2251" s="110">
        <f t="shared" si="2932"/>
        <v>18000</v>
      </c>
      <c r="I2251" s="180">
        <v>18000</v>
      </c>
      <c r="J2251" s="110">
        <f t="shared" si="2933"/>
        <v>20000</v>
      </c>
      <c r="K2251" s="180">
        <v>20000</v>
      </c>
      <c r="L2251" s="110">
        <f t="shared" si="2934"/>
        <v>20000</v>
      </c>
      <c r="M2251" s="180">
        <v>20000</v>
      </c>
      <c r="N2251" s="110">
        <f t="shared" si="2935"/>
        <v>19000</v>
      </c>
      <c r="O2251" s="180">
        <v>19000</v>
      </c>
      <c r="P2251" s="110">
        <f t="shared" si="2936"/>
        <v>19000</v>
      </c>
      <c r="Q2251" s="180">
        <v>19000</v>
      </c>
      <c r="R2251" s="65">
        <f t="shared" si="2937"/>
        <v>18714.285714285714</v>
      </c>
      <c r="S2251" s="184">
        <f t="shared" si="2938"/>
        <v>18714.285714285714</v>
      </c>
      <c r="T2251" s="185">
        <f>SUM(S2251-R2251)</f>
        <v>0</v>
      </c>
      <c r="U2251" s="178">
        <f t="shared" si="2939"/>
        <v>0</v>
      </c>
      <c r="V2251" s="194">
        <f>MAX(E2251,G2251,I2251,K2251,M2251,O2251,Q2251)</f>
        <v>20000</v>
      </c>
      <c r="W2251" s="187">
        <f>MIN(E2251,G2251,I2251,K2251,M2251,O2251,Q2251)</f>
        <v>16000</v>
      </c>
      <c r="X2251" s="242"/>
    </row>
    <row r="2252" spans="1:24" ht="16.5" customHeight="1">
      <c r="A2252" s="126"/>
      <c r="B2252" s="126"/>
      <c r="C2252" s="126"/>
      <c r="D2252" s="126"/>
      <c r="E2252" s="126" t="s">
        <v>218</v>
      </c>
      <c r="F2252" s="126"/>
      <c r="G2252" s="126"/>
      <c r="H2252" s="126"/>
      <c r="I2252" s="126"/>
      <c r="J2252" s="126"/>
      <c r="K2252" s="126"/>
      <c r="L2252" s="126" t="s">
        <v>88</v>
      </c>
      <c r="M2252" s="126"/>
      <c r="N2252" s="126"/>
      <c r="O2252" s="126" t="s">
        <v>138</v>
      </c>
      <c r="P2252" s="126"/>
      <c r="Q2252" s="126"/>
      <c r="R2252" s="126"/>
      <c r="S2252" s="126"/>
      <c r="T2252" s="126"/>
      <c r="U2252" s="126"/>
      <c r="V2252" s="126"/>
      <c r="W2252" s="126"/>
      <c r="X2252" s="126"/>
    </row>
    <row r="2253" spans="1:24" ht="16.5" customHeight="1">
      <c r="A2253" s="126"/>
      <c r="B2253" s="126"/>
      <c r="C2253" s="126"/>
      <c r="D2253" s="126"/>
      <c r="E2253" s="126"/>
      <c r="F2253" s="126"/>
      <c r="G2253" s="126"/>
      <c r="H2253" s="126"/>
      <c r="I2253" s="126"/>
      <c r="J2253" s="126"/>
      <c r="K2253" s="126"/>
      <c r="L2253" s="126"/>
      <c r="M2253" s="126"/>
      <c r="N2253" s="126"/>
      <c r="O2253" s="126"/>
      <c r="P2253" s="126"/>
      <c r="Q2253" s="126"/>
      <c r="R2253" s="126"/>
      <c r="S2253" s="126"/>
      <c r="T2253" s="126"/>
      <c r="U2253" s="126"/>
      <c r="V2253" s="126"/>
      <c r="W2253" s="126"/>
      <c r="X2253" s="126"/>
    </row>
    <row r="2254" spans="1:24" ht="16.5" customHeight="1">
      <c r="A2254" s="126"/>
      <c r="B2254" s="126"/>
      <c r="C2254" s="126"/>
      <c r="D2254" s="126"/>
      <c r="E2254" s="126"/>
      <c r="F2254" s="126"/>
      <c r="G2254" s="126"/>
      <c r="H2254" s="126"/>
      <c r="I2254" s="126"/>
      <c r="J2254" s="126"/>
      <c r="K2254" s="126"/>
      <c r="L2254" s="126"/>
      <c r="M2254" s="126"/>
      <c r="N2254" s="126"/>
      <c r="O2254" s="126"/>
      <c r="P2254" s="126"/>
      <c r="Q2254" s="126"/>
      <c r="R2254" s="126"/>
      <c r="S2254" s="126"/>
      <c r="T2254" s="126"/>
      <c r="U2254" s="126"/>
      <c r="V2254" s="126"/>
      <c r="W2254" s="126"/>
      <c r="X2254" s="126"/>
    </row>
    <row r="2255" spans="1:24" ht="16.5" customHeight="1">
      <c r="A2255" s="126"/>
      <c r="B2255" s="126"/>
      <c r="C2255" s="126"/>
      <c r="D2255" s="126"/>
      <c r="E2255" s="126"/>
      <c r="F2255" s="126"/>
      <c r="G2255" s="126"/>
      <c r="H2255" s="126"/>
      <c r="I2255" s="126"/>
      <c r="J2255" s="126"/>
      <c r="K2255" s="126"/>
      <c r="L2255" s="126"/>
      <c r="M2255" s="126"/>
      <c r="N2255" s="126"/>
      <c r="O2255" s="126"/>
      <c r="P2255" s="126"/>
      <c r="Q2255" s="126"/>
      <c r="R2255" s="126"/>
      <c r="S2255" s="126"/>
      <c r="T2255" s="126"/>
      <c r="U2255" s="126"/>
      <c r="V2255" s="126"/>
      <c r="W2255" s="126"/>
      <c r="X2255" s="126"/>
    </row>
    <row r="2256" spans="1:24" ht="16.5" customHeight="1">
      <c r="A2256" s="126"/>
      <c r="B2256" s="126"/>
      <c r="C2256" s="126"/>
      <c r="D2256" s="126"/>
      <c r="E2256" s="126"/>
      <c r="F2256" s="126"/>
      <c r="G2256" s="126"/>
      <c r="H2256" s="126"/>
      <c r="I2256" s="126"/>
      <c r="J2256" s="126"/>
      <c r="K2256" s="126"/>
      <c r="L2256" s="126"/>
      <c r="M2256" s="126"/>
      <c r="N2256" s="126"/>
      <c r="O2256" s="126"/>
      <c r="P2256" s="126"/>
      <c r="Q2256" s="126"/>
      <c r="R2256" s="126"/>
      <c r="S2256" s="126"/>
      <c r="T2256" s="126"/>
      <c r="U2256" s="126"/>
      <c r="V2256" s="126"/>
      <c r="W2256" s="126"/>
      <c r="X2256" s="126"/>
    </row>
    <row r="2257" spans="1:24" ht="16.5" customHeight="1">
      <c r="A2257" s="126"/>
      <c r="B2257" s="126"/>
      <c r="C2257" s="126"/>
      <c r="D2257" s="126"/>
      <c r="E2257" s="126"/>
      <c r="F2257" s="126"/>
      <c r="G2257" s="126"/>
      <c r="H2257" s="126"/>
      <c r="I2257" s="126"/>
      <c r="J2257" s="126"/>
      <c r="K2257" s="126"/>
      <c r="L2257" s="126"/>
      <c r="M2257" s="126"/>
      <c r="N2257" s="126"/>
      <c r="O2257" s="126"/>
      <c r="P2257" s="126"/>
      <c r="Q2257" s="126"/>
      <c r="R2257" s="126"/>
      <c r="S2257" s="126"/>
      <c r="T2257" s="126"/>
      <c r="U2257" s="126"/>
      <c r="V2257" s="126"/>
      <c r="W2257" s="126"/>
      <c r="X2257" s="126"/>
    </row>
    <row r="2258" spans="1:24" ht="16.5" customHeight="1">
      <c r="A2258" s="122" t="s">
        <v>89</v>
      </c>
      <c r="B2258" s="218" t="s">
        <v>90</v>
      </c>
      <c r="C2258" s="218"/>
      <c r="D2258" s="126"/>
      <c r="E2258" s="126"/>
      <c r="F2258" s="126"/>
      <c r="G2258" s="126"/>
      <c r="H2258" s="126"/>
      <c r="I2258" s="126"/>
      <c r="J2258" s="126"/>
      <c r="K2258" s="126"/>
      <c r="L2258" s="126"/>
      <c r="M2258" s="126"/>
      <c r="N2258" s="126"/>
      <c r="O2258" s="126"/>
      <c r="P2258" s="126"/>
      <c r="Q2258" s="126"/>
      <c r="R2258" s="126"/>
      <c r="S2258" s="126"/>
      <c r="T2258" s="126"/>
      <c r="U2258" s="126"/>
      <c r="V2258" s="126"/>
      <c r="W2258" s="126"/>
      <c r="X2258" s="126"/>
    </row>
    <row r="2259" spans="1:24" ht="16.5" customHeight="1">
      <c r="A2259" s="79">
        <v>1</v>
      </c>
      <c r="B2259" s="81" t="s">
        <v>91</v>
      </c>
      <c r="C2259" s="81"/>
      <c r="D2259" s="156"/>
      <c r="E2259" s="156"/>
      <c r="F2259" s="156"/>
      <c r="G2259" s="156"/>
      <c r="H2259" s="156"/>
      <c r="I2259" s="156"/>
      <c r="J2259" s="156"/>
      <c r="K2259" s="156"/>
      <c r="L2259" s="156"/>
      <c r="M2259" s="156"/>
      <c r="N2259" s="156"/>
      <c r="O2259" s="156"/>
      <c r="P2259" s="156"/>
      <c r="Q2259" s="156"/>
      <c r="R2259" s="156"/>
      <c r="S2259" s="156"/>
      <c r="T2259" s="156"/>
      <c r="U2259" s="156"/>
      <c r="V2259" s="156"/>
      <c r="W2259" s="156"/>
      <c r="X2259" s="88"/>
    </row>
    <row r="2260" spans="1:24" ht="16.5" customHeight="1">
      <c r="A2260" s="118"/>
      <c r="B2260" s="77" t="s">
        <v>92</v>
      </c>
      <c r="C2260" s="100" t="s">
        <v>93</v>
      </c>
      <c r="D2260" s="65">
        <f t="shared" ref="D2260:D2267" si="2940">SUM(E2145)</f>
        <v>71000</v>
      </c>
      <c r="E2260" s="64">
        <v>71000</v>
      </c>
      <c r="F2260" s="65">
        <f t="shared" ref="F2260:F2267" si="2941">SUM(G2145)</f>
        <v>71000</v>
      </c>
      <c r="G2260" s="64">
        <v>71000</v>
      </c>
      <c r="H2260" s="65">
        <f t="shared" ref="H2260:H2267" si="2942">SUM(I2145)</f>
        <v>71000</v>
      </c>
      <c r="I2260" s="64">
        <v>71000</v>
      </c>
      <c r="J2260" s="65">
        <f t="shared" ref="J2260:J2267" si="2943">SUM(K2145)</f>
        <v>71000</v>
      </c>
      <c r="K2260" s="64">
        <v>71000</v>
      </c>
      <c r="L2260" s="65">
        <f t="shared" ref="L2260:L2267" si="2944">SUM(M2145)</f>
        <v>71000</v>
      </c>
      <c r="M2260" s="64">
        <v>71000</v>
      </c>
      <c r="N2260" s="65">
        <f t="shared" ref="N2260:N2267" si="2945">SUM(O2145)</f>
        <v>71000</v>
      </c>
      <c r="O2260" s="64">
        <v>71000</v>
      </c>
      <c r="P2260" s="65">
        <f t="shared" ref="P2260:P2267" si="2946">SUM(Q2145)</f>
        <v>71000</v>
      </c>
      <c r="Q2260" s="64">
        <v>71000</v>
      </c>
      <c r="R2260" s="101">
        <f t="shared" ref="R2260:R2267" si="2947">SUM(D2260+F2260+H2260+J2260+L2260+N2260+P2260)/7</f>
        <v>71000</v>
      </c>
      <c r="S2260" s="66">
        <f t="shared" ref="S2260:S2267" si="2948">SUM(E2260+G2260+I2260+K2260+M2260+O2260+Q2260)/7</f>
        <v>71000</v>
      </c>
      <c r="T2260" s="67">
        <f t="shared" ref="T2260:T2267" si="2949">SUM(S2260-R2260)</f>
        <v>0</v>
      </c>
      <c r="U2260" s="68">
        <f t="shared" ref="U2260:U2267" si="2950">AVERAGE(S2260-R2260)/R2260</f>
        <v>0</v>
      </c>
      <c r="V2260" s="69">
        <f t="shared" ref="V2260:V2267" si="2951">MAX(E2260,G2260,I2260,K2260,M2260,O2260,Q2260)</f>
        <v>71000</v>
      </c>
      <c r="W2260" s="70">
        <f t="shared" ref="W2260:W2267" si="2952">MIN(E2260,G2260,I2260,K2260,M2260,O2260,Q2260)</f>
        <v>71000</v>
      </c>
      <c r="X2260" s="95"/>
    </row>
    <row r="2261" spans="1:24" ht="16.5" customHeight="1">
      <c r="A2261" s="119"/>
      <c r="B2261" s="78" t="s">
        <v>94</v>
      </c>
      <c r="C2261" s="120" t="s">
        <v>93</v>
      </c>
      <c r="D2261" s="65">
        <f t="shared" si="2940"/>
        <v>56500</v>
      </c>
      <c r="E2261" s="64">
        <v>56500</v>
      </c>
      <c r="F2261" s="65">
        <f t="shared" si="2941"/>
        <v>56500</v>
      </c>
      <c r="G2261" s="64">
        <v>56500</v>
      </c>
      <c r="H2261" s="65">
        <f t="shared" si="2942"/>
        <v>56500</v>
      </c>
      <c r="I2261" s="64">
        <v>56500</v>
      </c>
      <c r="J2261" s="65">
        <f t="shared" si="2943"/>
        <v>56500</v>
      </c>
      <c r="K2261" s="64">
        <v>56500</v>
      </c>
      <c r="L2261" s="65">
        <f t="shared" si="2944"/>
        <v>56500</v>
      </c>
      <c r="M2261" s="64">
        <v>56500</v>
      </c>
      <c r="N2261" s="65">
        <f t="shared" si="2945"/>
        <v>56500</v>
      </c>
      <c r="O2261" s="64">
        <v>56500</v>
      </c>
      <c r="P2261" s="65">
        <f t="shared" si="2946"/>
        <v>56500</v>
      </c>
      <c r="Q2261" s="64">
        <v>56500</v>
      </c>
      <c r="R2261" s="101">
        <f t="shared" si="2947"/>
        <v>56500</v>
      </c>
      <c r="S2261" s="66">
        <f t="shared" si="2948"/>
        <v>56500</v>
      </c>
      <c r="T2261" s="71">
        <f t="shared" si="2949"/>
        <v>0</v>
      </c>
      <c r="U2261" s="72">
        <f t="shared" si="2950"/>
        <v>0</v>
      </c>
      <c r="V2261" s="73">
        <f t="shared" si="2951"/>
        <v>56500</v>
      </c>
      <c r="W2261" s="74">
        <f t="shared" si="2952"/>
        <v>56500</v>
      </c>
      <c r="X2261" s="79"/>
    </row>
    <row r="2262" spans="1:24" ht="16.5" customHeight="1">
      <c r="A2262" s="79"/>
      <c r="B2262" s="79" t="s">
        <v>95</v>
      </c>
      <c r="C2262" s="100" t="s">
        <v>93</v>
      </c>
      <c r="D2262" s="65">
        <f t="shared" si="2940"/>
        <v>69000</v>
      </c>
      <c r="E2262" s="64">
        <v>69000</v>
      </c>
      <c r="F2262" s="65">
        <f t="shared" si="2941"/>
        <v>69000</v>
      </c>
      <c r="G2262" s="64">
        <v>69000</v>
      </c>
      <c r="H2262" s="65">
        <f t="shared" si="2942"/>
        <v>69000</v>
      </c>
      <c r="I2262" s="64">
        <v>69000</v>
      </c>
      <c r="J2262" s="65">
        <f t="shared" si="2943"/>
        <v>69000</v>
      </c>
      <c r="K2262" s="64">
        <v>69000</v>
      </c>
      <c r="L2262" s="65">
        <f t="shared" si="2944"/>
        <v>69000</v>
      </c>
      <c r="M2262" s="64">
        <v>69000</v>
      </c>
      <c r="N2262" s="65">
        <f t="shared" si="2945"/>
        <v>69000</v>
      </c>
      <c r="O2262" s="64">
        <v>69000</v>
      </c>
      <c r="P2262" s="65">
        <f t="shared" si="2946"/>
        <v>69000</v>
      </c>
      <c r="Q2262" s="64">
        <v>69000</v>
      </c>
      <c r="R2262" s="101">
        <f t="shared" si="2947"/>
        <v>69000</v>
      </c>
      <c r="S2262" s="66">
        <f t="shared" si="2948"/>
        <v>69000</v>
      </c>
      <c r="T2262" s="75">
        <f t="shared" si="2949"/>
        <v>0</v>
      </c>
      <c r="U2262" s="76">
        <f t="shared" si="2950"/>
        <v>0</v>
      </c>
      <c r="V2262" s="73">
        <f t="shared" si="2951"/>
        <v>69000</v>
      </c>
      <c r="W2262" s="74">
        <f t="shared" si="2952"/>
        <v>69000</v>
      </c>
      <c r="X2262" s="79"/>
    </row>
    <row r="2263" spans="1:24" ht="16.5" customHeight="1">
      <c r="A2263" s="79"/>
      <c r="B2263" s="79" t="s">
        <v>96</v>
      </c>
      <c r="C2263" s="120" t="s">
        <v>93</v>
      </c>
      <c r="D2263" s="65">
        <f t="shared" si="2940"/>
        <v>58000</v>
      </c>
      <c r="E2263" s="64">
        <v>58000</v>
      </c>
      <c r="F2263" s="65">
        <f t="shared" si="2941"/>
        <v>58000</v>
      </c>
      <c r="G2263" s="64">
        <v>58000</v>
      </c>
      <c r="H2263" s="65">
        <f t="shared" si="2942"/>
        <v>58000</v>
      </c>
      <c r="I2263" s="64">
        <v>58000</v>
      </c>
      <c r="J2263" s="65">
        <f t="shared" si="2943"/>
        <v>58000</v>
      </c>
      <c r="K2263" s="64">
        <v>58000</v>
      </c>
      <c r="L2263" s="65">
        <f t="shared" si="2944"/>
        <v>58000</v>
      </c>
      <c r="M2263" s="64">
        <v>58000</v>
      </c>
      <c r="N2263" s="65">
        <f t="shared" si="2945"/>
        <v>58000</v>
      </c>
      <c r="O2263" s="64">
        <v>58000</v>
      </c>
      <c r="P2263" s="65">
        <f t="shared" si="2946"/>
        <v>58000</v>
      </c>
      <c r="Q2263" s="64">
        <v>58000</v>
      </c>
      <c r="R2263" s="101">
        <f t="shared" si="2947"/>
        <v>58000</v>
      </c>
      <c r="S2263" s="66">
        <f t="shared" si="2948"/>
        <v>58000</v>
      </c>
      <c r="T2263" s="71">
        <f t="shared" si="2949"/>
        <v>0</v>
      </c>
      <c r="U2263" s="72">
        <f t="shared" si="2950"/>
        <v>0</v>
      </c>
      <c r="V2263" s="73">
        <f t="shared" si="2951"/>
        <v>58000</v>
      </c>
      <c r="W2263" s="74">
        <f t="shared" si="2952"/>
        <v>58000</v>
      </c>
      <c r="X2263" s="79"/>
    </row>
    <row r="2264" spans="1:24" ht="16.5" customHeight="1">
      <c r="A2264" s="79"/>
      <c r="B2264" s="79" t="s">
        <v>97</v>
      </c>
      <c r="C2264" s="120" t="s">
        <v>93</v>
      </c>
      <c r="D2264" s="65">
        <f t="shared" si="2940"/>
        <v>67000</v>
      </c>
      <c r="E2264" s="64">
        <v>67000</v>
      </c>
      <c r="F2264" s="65">
        <f t="shared" si="2941"/>
        <v>67000</v>
      </c>
      <c r="G2264" s="64">
        <v>67000</v>
      </c>
      <c r="H2264" s="65">
        <f t="shared" si="2942"/>
        <v>67000</v>
      </c>
      <c r="I2264" s="64">
        <v>67000</v>
      </c>
      <c r="J2264" s="65">
        <f t="shared" si="2943"/>
        <v>67000</v>
      </c>
      <c r="K2264" s="64">
        <v>67000</v>
      </c>
      <c r="L2264" s="65">
        <f t="shared" si="2944"/>
        <v>67000</v>
      </c>
      <c r="M2264" s="64">
        <v>67000</v>
      </c>
      <c r="N2264" s="65">
        <f t="shared" si="2945"/>
        <v>67000</v>
      </c>
      <c r="O2264" s="64">
        <v>67000</v>
      </c>
      <c r="P2264" s="65">
        <f t="shared" si="2946"/>
        <v>67000</v>
      </c>
      <c r="Q2264" s="64">
        <v>67000</v>
      </c>
      <c r="R2264" s="101">
        <f t="shared" si="2947"/>
        <v>67000</v>
      </c>
      <c r="S2264" s="66">
        <f t="shared" si="2948"/>
        <v>67000</v>
      </c>
      <c r="T2264" s="71">
        <f t="shared" si="2949"/>
        <v>0</v>
      </c>
      <c r="U2264" s="72">
        <f t="shared" si="2950"/>
        <v>0</v>
      </c>
      <c r="V2264" s="73">
        <f t="shared" si="2951"/>
        <v>67000</v>
      </c>
      <c r="W2264" s="74">
        <f t="shared" si="2952"/>
        <v>67000</v>
      </c>
      <c r="X2264" s="79"/>
    </row>
    <row r="2265" spans="1:24" ht="16.5" customHeight="1">
      <c r="A2265" s="79"/>
      <c r="B2265" s="79" t="s">
        <v>98</v>
      </c>
      <c r="C2265" s="120" t="s">
        <v>93</v>
      </c>
      <c r="D2265" s="65">
        <f t="shared" si="2940"/>
        <v>56000</v>
      </c>
      <c r="E2265" s="64">
        <v>56000</v>
      </c>
      <c r="F2265" s="65">
        <f t="shared" si="2941"/>
        <v>56000</v>
      </c>
      <c r="G2265" s="64">
        <v>56000</v>
      </c>
      <c r="H2265" s="65">
        <f t="shared" si="2942"/>
        <v>56000</v>
      </c>
      <c r="I2265" s="64">
        <v>56000</v>
      </c>
      <c r="J2265" s="65">
        <f t="shared" si="2943"/>
        <v>56000</v>
      </c>
      <c r="K2265" s="64">
        <v>56000</v>
      </c>
      <c r="L2265" s="65">
        <f t="shared" si="2944"/>
        <v>56000</v>
      </c>
      <c r="M2265" s="64">
        <v>56000</v>
      </c>
      <c r="N2265" s="65">
        <f t="shared" si="2945"/>
        <v>56000</v>
      </c>
      <c r="O2265" s="64">
        <v>56000</v>
      </c>
      <c r="P2265" s="65">
        <f t="shared" si="2946"/>
        <v>56000</v>
      </c>
      <c r="Q2265" s="64">
        <v>56000</v>
      </c>
      <c r="R2265" s="101">
        <f t="shared" si="2947"/>
        <v>56000</v>
      </c>
      <c r="S2265" s="66">
        <f t="shared" si="2948"/>
        <v>56000</v>
      </c>
      <c r="T2265" s="71">
        <f t="shared" si="2949"/>
        <v>0</v>
      </c>
      <c r="U2265" s="72">
        <f t="shared" si="2950"/>
        <v>0</v>
      </c>
      <c r="V2265" s="73">
        <f t="shared" si="2951"/>
        <v>56000</v>
      </c>
      <c r="W2265" s="74">
        <f t="shared" si="2952"/>
        <v>56000</v>
      </c>
      <c r="X2265" s="79"/>
    </row>
    <row r="2266" spans="1:24" ht="16.5" customHeight="1">
      <c r="A2266" s="79"/>
      <c r="B2266" s="79" t="s">
        <v>99</v>
      </c>
      <c r="C2266" s="120" t="s">
        <v>93</v>
      </c>
      <c r="D2266" s="65">
        <f t="shared" si="2940"/>
        <v>58000</v>
      </c>
      <c r="E2266" s="64">
        <v>58000</v>
      </c>
      <c r="F2266" s="65">
        <f t="shared" si="2941"/>
        <v>58000</v>
      </c>
      <c r="G2266" s="64">
        <v>58000</v>
      </c>
      <c r="H2266" s="65">
        <f t="shared" si="2942"/>
        <v>58000</v>
      </c>
      <c r="I2266" s="64">
        <v>58000</v>
      </c>
      <c r="J2266" s="65">
        <f t="shared" si="2943"/>
        <v>58000</v>
      </c>
      <c r="K2266" s="64">
        <v>58000</v>
      </c>
      <c r="L2266" s="65">
        <f t="shared" si="2944"/>
        <v>58000</v>
      </c>
      <c r="M2266" s="64">
        <v>58000</v>
      </c>
      <c r="N2266" s="65">
        <f t="shared" si="2945"/>
        <v>58000</v>
      </c>
      <c r="O2266" s="64">
        <v>58000</v>
      </c>
      <c r="P2266" s="65">
        <f t="shared" si="2946"/>
        <v>58000</v>
      </c>
      <c r="Q2266" s="64">
        <v>58000</v>
      </c>
      <c r="R2266" s="101">
        <f t="shared" si="2947"/>
        <v>58000</v>
      </c>
      <c r="S2266" s="66">
        <f t="shared" si="2948"/>
        <v>58000</v>
      </c>
      <c r="T2266" s="71">
        <f t="shared" si="2949"/>
        <v>0</v>
      </c>
      <c r="U2266" s="72">
        <f t="shared" si="2950"/>
        <v>0</v>
      </c>
      <c r="V2266" s="73">
        <f t="shared" si="2951"/>
        <v>58000</v>
      </c>
      <c r="W2266" s="74">
        <f t="shared" si="2952"/>
        <v>58000</v>
      </c>
      <c r="X2266" s="79"/>
    </row>
    <row r="2267" spans="1:24" ht="16.5" customHeight="1">
      <c r="A2267" s="79"/>
      <c r="B2267" s="79" t="s">
        <v>100</v>
      </c>
      <c r="C2267" s="230" t="s">
        <v>93</v>
      </c>
      <c r="D2267" s="65">
        <f t="shared" si="2940"/>
        <v>46500</v>
      </c>
      <c r="E2267" s="64">
        <v>46500</v>
      </c>
      <c r="F2267" s="65">
        <f t="shared" si="2941"/>
        <v>46500</v>
      </c>
      <c r="G2267" s="64">
        <v>46500</v>
      </c>
      <c r="H2267" s="65">
        <f t="shared" si="2942"/>
        <v>46500</v>
      </c>
      <c r="I2267" s="64">
        <v>46500</v>
      </c>
      <c r="J2267" s="65">
        <f t="shared" si="2943"/>
        <v>46500</v>
      </c>
      <c r="K2267" s="64">
        <v>46500</v>
      </c>
      <c r="L2267" s="65">
        <f t="shared" si="2944"/>
        <v>46500</v>
      </c>
      <c r="M2267" s="64">
        <v>46500</v>
      </c>
      <c r="N2267" s="65">
        <f t="shared" si="2945"/>
        <v>46500</v>
      </c>
      <c r="O2267" s="64">
        <v>46500</v>
      </c>
      <c r="P2267" s="65">
        <f t="shared" si="2946"/>
        <v>46500</v>
      </c>
      <c r="Q2267" s="64">
        <v>46500</v>
      </c>
      <c r="R2267" s="101">
        <f t="shared" si="2947"/>
        <v>46500</v>
      </c>
      <c r="S2267" s="66">
        <f t="shared" si="2948"/>
        <v>46500</v>
      </c>
      <c r="T2267" s="71">
        <f t="shared" si="2949"/>
        <v>0</v>
      </c>
      <c r="U2267" s="72">
        <f t="shared" si="2950"/>
        <v>0</v>
      </c>
      <c r="V2267" s="73">
        <f t="shared" si="2951"/>
        <v>46500</v>
      </c>
      <c r="W2267" s="74">
        <f t="shared" si="2952"/>
        <v>46500</v>
      </c>
      <c r="X2267" s="80"/>
    </row>
    <row r="2268" spans="1:24" ht="16.5" customHeight="1">
      <c r="A2268" s="79">
        <v>2</v>
      </c>
      <c r="B2268" s="81" t="s">
        <v>101</v>
      </c>
      <c r="C2268" s="82"/>
      <c r="D2268" s="239"/>
      <c r="E2268" s="240"/>
      <c r="F2268" s="240"/>
      <c r="G2268" s="240"/>
      <c r="H2268" s="240"/>
      <c r="I2268" s="240"/>
      <c r="J2268" s="240"/>
      <c r="K2268" s="240"/>
      <c r="L2268" s="240"/>
      <c r="M2268" s="240"/>
      <c r="N2268" s="240"/>
      <c r="O2268" s="240"/>
      <c r="P2268" s="240"/>
      <c r="Q2268" s="240"/>
      <c r="R2268" s="240"/>
      <c r="S2268" s="240"/>
      <c r="T2268" s="240"/>
      <c r="U2268" s="240"/>
      <c r="V2268" s="240"/>
      <c r="W2268" s="241"/>
      <c r="X2268" s="88"/>
    </row>
    <row r="2269" spans="1:24" ht="16.5" customHeight="1">
      <c r="A2269" s="79"/>
      <c r="B2269" s="79" t="s">
        <v>102</v>
      </c>
      <c r="C2269" s="217" t="s">
        <v>38</v>
      </c>
      <c r="D2269" s="65">
        <f t="shared" ref="D2269:D2273" si="2953">SUM(E2154)</f>
        <v>9000</v>
      </c>
      <c r="E2269" s="64">
        <v>9000</v>
      </c>
      <c r="F2269" s="65">
        <f t="shared" ref="F2269:F2273" si="2954">SUM(G2154)</f>
        <v>9000</v>
      </c>
      <c r="G2269" s="64">
        <v>9000</v>
      </c>
      <c r="H2269" s="65">
        <f t="shared" ref="H2269:H2273" si="2955">SUM(I2154)</f>
        <v>9000</v>
      </c>
      <c r="I2269" s="64">
        <v>9000</v>
      </c>
      <c r="J2269" s="65">
        <f t="shared" ref="J2269:J2273" si="2956">SUM(K2154)</f>
        <v>9000</v>
      </c>
      <c r="K2269" s="64">
        <v>9000</v>
      </c>
      <c r="L2269" s="65">
        <f t="shared" ref="L2269:L2273" si="2957">SUM(M2154)</f>
        <v>9000</v>
      </c>
      <c r="M2269" s="64">
        <v>9000</v>
      </c>
      <c r="N2269" s="65">
        <f t="shared" ref="N2269:N2273" si="2958">SUM(O2154)</f>
        <v>9000</v>
      </c>
      <c r="O2269" s="64">
        <v>9000</v>
      </c>
      <c r="P2269" s="65">
        <f t="shared" ref="P2269:P2273" si="2959">SUM(Q2154)</f>
        <v>9000</v>
      </c>
      <c r="Q2269" s="64">
        <v>9000</v>
      </c>
      <c r="R2269" s="101">
        <f t="shared" ref="R2269:R2273" si="2960">SUM(D2269+F2269+H2269+J2269+L2269+N2269+P2269)/7</f>
        <v>9000</v>
      </c>
      <c r="S2269" s="66">
        <f t="shared" ref="S2269:S2273" si="2961">SUM(E2269+G2269+I2269+K2269+M2269+O2269+Q2269)/7</f>
        <v>9000</v>
      </c>
      <c r="T2269" s="67">
        <f>SUM(S2269-R2269)</f>
        <v>0</v>
      </c>
      <c r="U2269" s="68">
        <f>AVERAGE(S2269-R2269)/R2269</f>
        <v>0</v>
      </c>
      <c r="V2269" s="89">
        <f>MAX(E2269,G2269,I2269,K2269,M2269,O2269,Q2269)</f>
        <v>9000</v>
      </c>
      <c r="W2269" s="90">
        <f>MIN(E2269,G2269,I2269,K2269,M2269,O2269,Q2269)</f>
        <v>9000</v>
      </c>
      <c r="X2269" s="114"/>
    </row>
    <row r="2270" spans="1:24" ht="16.5" customHeight="1">
      <c r="A2270" s="79"/>
      <c r="B2270" s="91" t="s">
        <v>103</v>
      </c>
      <c r="C2270" s="242" t="s">
        <v>38</v>
      </c>
      <c r="D2270" s="65">
        <f t="shared" si="2953"/>
        <v>12000</v>
      </c>
      <c r="E2270" s="64">
        <v>12000</v>
      </c>
      <c r="F2270" s="65">
        <f t="shared" si="2954"/>
        <v>12000</v>
      </c>
      <c r="G2270" s="64">
        <v>12000</v>
      </c>
      <c r="H2270" s="65">
        <f t="shared" si="2955"/>
        <v>12000</v>
      </c>
      <c r="I2270" s="64">
        <v>12000</v>
      </c>
      <c r="J2270" s="65">
        <f t="shared" si="2956"/>
        <v>12000</v>
      </c>
      <c r="K2270" s="64">
        <v>12000</v>
      </c>
      <c r="L2270" s="65">
        <f t="shared" si="2957"/>
        <v>12000</v>
      </c>
      <c r="M2270" s="64">
        <v>12000</v>
      </c>
      <c r="N2270" s="65">
        <f t="shared" si="2958"/>
        <v>12000</v>
      </c>
      <c r="O2270" s="64">
        <v>12000</v>
      </c>
      <c r="P2270" s="65">
        <f t="shared" si="2959"/>
        <v>12000</v>
      </c>
      <c r="Q2270" s="64">
        <v>12000</v>
      </c>
      <c r="R2270" s="101">
        <f t="shared" si="2960"/>
        <v>12000</v>
      </c>
      <c r="S2270" s="66">
        <f t="shared" si="2961"/>
        <v>12000</v>
      </c>
      <c r="T2270" s="71">
        <f>SUM(S2270-R2270)</f>
        <v>0</v>
      </c>
      <c r="U2270" s="72">
        <f>AVERAGE(S2270-R2270)/R2270</f>
        <v>0</v>
      </c>
      <c r="V2270" s="73">
        <f>MAX(E2270,G2270,I2270,K2270,M2270,O2270,Q2270)</f>
        <v>12000</v>
      </c>
      <c r="W2270" s="73">
        <f>MIN(E2270,G2270,I2270,K2270,M2270,O2270,Q2270)</f>
        <v>12000</v>
      </c>
      <c r="X2270" s="79"/>
    </row>
    <row r="2271" spans="1:24" ht="16.5" customHeight="1">
      <c r="A2271" s="121"/>
      <c r="B2271" s="77" t="s">
        <v>104</v>
      </c>
      <c r="C2271" s="100" t="s">
        <v>38</v>
      </c>
      <c r="D2271" s="65">
        <f t="shared" si="2953"/>
        <v>6000</v>
      </c>
      <c r="E2271" s="64">
        <v>6000</v>
      </c>
      <c r="F2271" s="65">
        <f t="shared" si="2954"/>
        <v>6000</v>
      </c>
      <c r="G2271" s="64">
        <v>6000</v>
      </c>
      <c r="H2271" s="65">
        <f t="shared" si="2955"/>
        <v>6000</v>
      </c>
      <c r="I2271" s="64">
        <v>6000</v>
      </c>
      <c r="J2271" s="65">
        <f t="shared" si="2956"/>
        <v>6000</v>
      </c>
      <c r="K2271" s="64">
        <v>6000</v>
      </c>
      <c r="L2271" s="65">
        <f t="shared" si="2957"/>
        <v>6000</v>
      </c>
      <c r="M2271" s="64">
        <v>6000</v>
      </c>
      <c r="N2271" s="65">
        <f t="shared" si="2958"/>
        <v>6000</v>
      </c>
      <c r="O2271" s="64">
        <v>6000</v>
      </c>
      <c r="P2271" s="65">
        <f t="shared" si="2959"/>
        <v>6000</v>
      </c>
      <c r="Q2271" s="64">
        <v>6000</v>
      </c>
      <c r="R2271" s="101">
        <f t="shared" si="2960"/>
        <v>6000</v>
      </c>
      <c r="S2271" s="66">
        <f t="shared" si="2961"/>
        <v>6000</v>
      </c>
      <c r="T2271" s="92">
        <f>SUM(S2271-R2271)</f>
        <v>0</v>
      </c>
      <c r="U2271" s="93">
        <f>AVERAGE(S2271-R2271)/R2271</f>
        <v>0</v>
      </c>
      <c r="V2271" s="69">
        <f>MAX(E2271,G2271,I2271,K2271,M2271,O2271,Q2271)</f>
        <v>6000</v>
      </c>
      <c r="W2271" s="70">
        <f>MIN(E2271,G2271,I2271,K2271,M2271,O2271,Q2271)</f>
        <v>6000</v>
      </c>
      <c r="X2271" s="95"/>
    </row>
    <row r="2272" spans="1:24" ht="16.5" customHeight="1">
      <c r="A2272" s="79"/>
      <c r="B2272" s="91" t="s">
        <v>105</v>
      </c>
      <c r="C2272" s="242" t="s">
        <v>38</v>
      </c>
      <c r="D2272" s="65">
        <f t="shared" si="2953"/>
        <v>5000</v>
      </c>
      <c r="E2272" s="64">
        <v>5000</v>
      </c>
      <c r="F2272" s="65">
        <f t="shared" si="2954"/>
        <v>5000</v>
      </c>
      <c r="G2272" s="64">
        <v>5000</v>
      </c>
      <c r="H2272" s="65">
        <f t="shared" si="2955"/>
        <v>5000</v>
      </c>
      <c r="I2272" s="64">
        <v>5000</v>
      </c>
      <c r="J2272" s="65">
        <f t="shared" si="2956"/>
        <v>5000</v>
      </c>
      <c r="K2272" s="64">
        <v>5000</v>
      </c>
      <c r="L2272" s="65">
        <f t="shared" si="2957"/>
        <v>5000</v>
      </c>
      <c r="M2272" s="64">
        <v>5000</v>
      </c>
      <c r="N2272" s="65">
        <f t="shared" si="2958"/>
        <v>5000</v>
      </c>
      <c r="O2272" s="64">
        <v>5000</v>
      </c>
      <c r="P2272" s="65">
        <f t="shared" si="2959"/>
        <v>5000</v>
      </c>
      <c r="Q2272" s="64">
        <v>5000</v>
      </c>
      <c r="R2272" s="101">
        <f t="shared" si="2960"/>
        <v>5000</v>
      </c>
      <c r="S2272" s="66">
        <f t="shared" si="2961"/>
        <v>5000</v>
      </c>
      <c r="T2272" s="71">
        <f>SUM(S2272-R2272)</f>
        <v>0</v>
      </c>
      <c r="U2272" s="72">
        <f>AVERAGE(S2272-R2272)/R2272</f>
        <v>0</v>
      </c>
      <c r="V2272" s="73">
        <f>MAX(E2272,G2272,I2272,K2272,M2272,O2272,Q2272)</f>
        <v>5000</v>
      </c>
      <c r="W2272" s="73">
        <f>MIN(E2272,G2272,I2272,K2272,M2272,O2272,Q2272)</f>
        <v>5000</v>
      </c>
      <c r="X2272" s="79"/>
    </row>
    <row r="2273" spans="1:24" ht="16.5" customHeight="1">
      <c r="A2273" s="79"/>
      <c r="B2273" s="91" t="s">
        <v>106</v>
      </c>
      <c r="C2273" s="242" t="s">
        <v>38</v>
      </c>
      <c r="D2273" s="65">
        <f t="shared" si="2953"/>
        <v>5000</v>
      </c>
      <c r="E2273" s="64">
        <v>5000</v>
      </c>
      <c r="F2273" s="65">
        <f t="shared" si="2954"/>
        <v>5000</v>
      </c>
      <c r="G2273" s="64">
        <v>5000</v>
      </c>
      <c r="H2273" s="65">
        <f t="shared" si="2955"/>
        <v>5000</v>
      </c>
      <c r="I2273" s="64">
        <v>5000</v>
      </c>
      <c r="J2273" s="65">
        <f t="shared" si="2956"/>
        <v>5000</v>
      </c>
      <c r="K2273" s="64">
        <v>5000</v>
      </c>
      <c r="L2273" s="65">
        <f t="shared" si="2957"/>
        <v>5000</v>
      </c>
      <c r="M2273" s="64">
        <v>5000</v>
      </c>
      <c r="N2273" s="65">
        <f t="shared" si="2958"/>
        <v>5000</v>
      </c>
      <c r="O2273" s="64">
        <v>5000</v>
      </c>
      <c r="P2273" s="65">
        <f t="shared" si="2959"/>
        <v>5000</v>
      </c>
      <c r="Q2273" s="64">
        <v>5000</v>
      </c>
      <c r="R2273" s="101">
        <f t="shared" si="2960"/>
        <v>5000</v>
      </c>
      <c r="S2273" s="66">
        <f t="shared" si="2961"/>
        <v>5000</v>
      </c>
      <c r="T2273" s="71">
        <f>SUM(S2273-R2273)</f>
        <v>0</v>
      </c>
      <c r="U2273" s="72">
        <f>AVERAGE(S2273-R2273)/R2273</f>
        <v>0</v>
      </c>
      <c r="V2273" s="73">
        <f>MAX(E2273,G2273,I2273,K2273,M2273,O2273,Q2273)</f>
        <v>5000</v>
      </c>
      <c r="W2273" s="74">
        <f>MIN(E2273,G2273,I2273,K2273,M2273,O2273,Q2273)</f>
        <v>5000</v>
      </c>
      <c r="X2273" s="79"/>
    </row>
    <row r="2274" spans="1:24" ht="16.5" customHeight="1">
      <c r="A2274" s="79">
        <v>3</v>
      </c>
      <c r="B2274" s="81" t="s">
        <v>107</v>
      </c>
      <c r="C2274" s="82"/>
      <c r="D2274" s="239"/>
      <c r="E2274" s="240"/>
      <c r="F2274" s="240"/>
      <c r="G2274" s="240"/>
      <c r="H2274" s="240"/>
      <c r="I2274" s="240"/>
      <c r="J2274" s="240"/>
      <c r="K2274" s="240"/>
      <c r="L2274" s="240"/>
      <c r="M2274" s="240"/>
      <c r="N2274" s="240"/>
      <c r="O2274" s="240"/>
      <c r="P2274" s="240"/>
      <c r="Q2274" s="240"/>
      <c r="R2274" s="240"/>
      <c r="S2274" s="240"/>
      <c r="T2274" s="240"/>
      <c r="U2274" s="240"/>
      <c r="V2274" s="240"/>
      <c r="W2274" s="241"/>
      <c r="X2274" s="79"/>
    </row>
    <row r="2275" spans="1:24" ht="16.5" customHeight="1">
      <c r="A2275" s="79"/>
      <c r="B2275" s="79" t="s">
        <v>108</v>
      </c>
      <c r="C2275" s="82"/>
      <c r="D2275" s="239"/>
      <c r="E2275" s="240"/>
      <c r="F2275" s="240"/>
      <c r="G2275" s="240"/>
      <c r="H2275" s="240"/>
      <c r="I2275" s="240"/>
      <c r="J2275" s="240"/>
      <c r="K2275" s="240"/>
      <c r="L2275" s="240"/>
      <c r="M2275" s="240"/>
      <c r="N2275" s="240"/>
      <c r="O2275" s="240"/>
      <c r="P2275" s="240"/>
      <c r="Q2275" s="240"/>
      <c r="R2275" s="240"/>
      <c r="S2275" s="240"/>
      <c r="T2275" s="240"/>
      <c r="U2275" s="240"/>
      <c r="V2275" s="240"/>
      <c r="W2275" s="241"/>
      <c r="X2275" s="95"/>
    </row>
    <row r="2276" spans="1:24" ht="16.5" customHeight="1">
      <c r="A2276" s="79"/>
      <c r="B2276" s="91" t="s">
        <v>109</v>
      </c>
      <c r="C2276" s="242" t="s">
        <v>110</v>
      </c>
      <c r="D2276" s="65">
        <f t="shared" ref="D2276:D2277" si="2962">SUM(E2161)</f>
        <v>46000</v>
      </c>
      <c r="E2276" s="64">
        <v>46000</v>
      </c>
      <c r="F2276" s="65">
        <f t="shared" ref="F2276:F2277" si="2963">SUM(G2161)</f>
        <v>46000</v>
      </c>
      <c r="G2276" s="64">
        <v>46000</v>
      </c>
      <c r="H2276" s="65">
        <f t="shared" ref="H2276:H2277" si="2964">SUM(I2161)</f>
        <v>47500</v>
      </c>
      <c r="I2276" s="64">
        <v>47500</v>
      </c>
      <c r="J2276" s="65">
        <f t="shared" ref="J2276:J2277" si="2965">SUM(K2161)</f>
        <v>46000</v>
      </c>
      <c r="K2276" s="64">
        <v>46000</v>
      </c>
      <c r="L2276" s="65">
        <f t="shared" ref="L2276:L2277" si="2966">SUM(M2161)</f>
        <v>47500</v>
      </c>
      <c r="M2276" s="64">
        <v>47500</v>
      </c>
      <c r="N2276" s="65">
        <f t="shared" ref="N2276:N2277" si="2967">SUM(O2161)</f>
        <v>46000</v>
      </c>
      <c r="O2276" s="64">
        <v>46000</v>
      </c>
      <c r="P2276" s="65">
        <f t="shared" ref="P2276:P2277" si="2968">SUM(Q2161)</f>
        <v>47500</v>
      </c>
      <c r="Q2276" s="64">
        <v>47500</v>
      </c>
      <c r="R2276" s="101">
        <f t="shared" ref="R2276:R2277" si="2969">SUM(D2276+F2276+H2276+J2276+L2276+N2276+P2276)/7</f>
        <v>46642.857142857145</v>
      </c>
      <c r="S2276" s="66">
        <f t="shared" ref="S2276:S2277" si="2970">SUM(E2276+G2276+I2276+K2276+M2276+O2276+Q2276)/7</f>
        <v>46642.857142857145</v>
      </c>
      <c r="T2276" s="71">
        <f>SUM(S2276-R2276)</f>
        <v>0</v>
      </c>
      <c r="U2276" s="72">
        <f>AVERAGE(S2276-R2276)/R2276</f>
        <v>0</v>
      </c>
      <c r="V2276" s="73">
        <f>MAX(E2276,G2276,I2276,K2276,M2276,O2276,Q2276)</f>
        <v>47500</v>
      </c>
      <c r="W2276" s="73">
        <f>MIN(E2276,G2276,I2276,K2276,M2276,O2276,Q2276)</f>
        <v>46000</v>
      </c>
      <c r="X2276" s="79"/>
    </row>
    <row r="2277" spans="1:24" ht="16.5" customHeight="1">
      <c r="A2277" s="79"/>
      <c r="B2277" s="91" t="s">
        <v>111</v>
      </c>
      <c r="C2277" s="242" t="s">
        <v>110</v>
      </c>
      <c r="D2277" s="65">
        <f t="shared" si="2962"/>
        <v>75000</v>
      </c>
      <c r="E2277" s="64">
        <v>75000</v>
      </c>
      <c r="F2277" s="65">
        <f t="shared" si="2963"/>
        <v>75000</v>
      </c>
      <c r="G2277" s="64">
        <v>75000</v>
      </c>
      <c r="H2277" s="65">
        <f t="shared" si="2964"/>
        <v>75000</v>
      </c>
      <c r="I2277" s="64">
        <v>75000</v>
      </c>
      <c r="J2277" s="65">
        <f t="shared" si="2965"/>
        <v>75000</v>
      </c>
      <c r="K2277" s="64">
        <v>75000</v>
      </c>
      <c r="L2277" s="65">
        <f t="shared" si="2966"/>
        <v>75000</v>
      </c>
      <c r="M2277" s="64">
        <v>75000</v>
      </c>
      <c r="N2277" s="65">
        <f t="shared" si="2967"/>
        <v>75000</v>
      </c>
      <c r="O2277" s="64">
        <v>75000</v>
      </c>
      <c r="P2277" s="65">
        <f t="shared" si="2968"/>
        <v>75000</v>
      </c>
      <c r="Q2277" s="64">
        <v>75000</v>
      </c>
      <c r="R2277" s="101">
        <f t="shared" si="2969"/>
        <v>75000</v>
      </c>
      <c r="S2277" s="66">
        <f t="shared" si="2970"/>
        <v>75000</v>
      </c>
      <c r="T2277" s="71">
        <f>SUM(S2277-R2277)</f>
        <v>0</v>
      </c>
      <c r="U2277" s="72">
        <f>AVERAGE(S2277-R2277)/R2277</f>
        <v>0</v>
      </c>
      <c r="V2277" s="73">
        <f>MAX(E2277,G2277,I2277,K2277,M2277,O2277,Q2277)</f>
        <v>75000</v>
      </c>
      <c r="W2277" s="73">
        <f>MIN(E2277,G2277,I2277,K2277,M2277,O2277,Q2277)</f>
        <v>75000</v>
      </c>
      <c r="X2277" s="79"/>
    </row>
    <row r="2278" spans="1:24" ht="16.5" customHeight="1">
      <c r="A2278" s="79"/>
      <c r="B2278" s="79" t="s">
        <v>112</v>
      </c>
      <c r="C2278" s="82"/>
      <c r="D2278" s="239"/>
      <c r="E2278" s="240"/>
      <c r="F2278" s="240"/>
      <c r="G2278" s="240"/>
      <c r="H2278" s="240"/>
      <c r="I2278" s="240"/>
      <c r="J2278" s="240"/>
      <c r="K2278" s="240"/>
      <c r="L2278" s="240"/>
      <c r="M2278" s="240"/>
      <c r="N2278" s="240"/>
      <c r="O2278" s="240"/>
      <c r="P2278" s="240"/>
      <c r="Q2278" s="240"/>
      <c r="R2278" s="240"/>
      <c r="S2278" s="240"/>
      <c r="T2278" s="240"/>
      <c r="U2278" s="240"/>
      <c r="V2278" s="240"/>
      <c r="W2278" s="241"/>
      <c r="X2278" s="79"/>
    </row>
    <row r="2279" spans="1:24" ht="16.5" customHeight="1">
      <c r="A2279" s="79"/>
      <c r="B2279" s="91" t="s">
        <v>109</v>
      </c>
      <c r="C2279" s="242" t="s">
        <v>110</v>
      </c>
      <c r="D2279" s="65">
        <f t="shared" ref="D2279:D2280" si="2971">SUM(E2164)</f>
        <v>28000</v>
      </c>
      <c r="E2279" s="64">
        <v>28000</v>
      </c>
      <c r="F2279" s="65">
        <f t="shared" ref="F2279:F2280" si="2972">SUM(G2164)</f>
        <v>30000</v>
      </c>
      <c r="G2279" s="64">
        <v>30000</v>
      </c>
      <c r="H2279" s="65">
        <f t="shared" ref="H2279:H2280" si="2973">SUM(I2164)</f>
        <v>37500</v>
      </c>
      <c r="I2279" s="64">
        <v>37500</v>
      </c>
      <c r="J2279" s="65">
        <f t="shared" ref="J2279:J2280" si="2974">SUM(K2164)</f>
        <v>30000</v>
      </c>
      <c r="K2279" s="64">
        <v>30000</v>
      </c>
      <c r="L2279" s="65">
        <f t="shared" ref="L2279:L2280" si="2975">SUM(M2164)</f>
        <v>37500</v>
      </c>
      <c r="M2279" s="64">
        <v>37500</v>
      </c>
      <c r="N2279" s="65">
        <f t="shared" ref="N2279:N2280" si="2976">SUM(O2164)</f>
        <v>30000</v>
      </c>
      <c r="O2279" s="64">
        <v>30000</v>
      </c>
      <c r="P2279" s="65">
        <f t="shared" ref="P2279:P2280" si="2977">SUM(Q2164)</f>
        <v>37500</v>
      </c>
      <c r="Q2279" s="64">
        <v>37500</v>
      </c>
      <c r="R2279" s="101">
        <f t="shared" ref="R2279:R2280" si="2978">SUM(D2279+F2279+H2279+J2279+L2279+N2279+P2279)/7</f>
        <v>32928.571428571428</v>
      </c>
      <c r="S2279" s="66">
        <f t="shared" ref="S2279:S2280" si="2979">SUM(E2279+G2279+I2279+K2279+M2279+O2279+Q2279)/7</f>
        <v>32928.571428571428</v>
      </c>
      <c r="T2279" s="71">
        <f>SUM(S2279-R2279)</f>
        <v>0</v>
      </c>
      <c r="U2279" s="72">
        <f>AVERAGE(S2279-R2279)/R2279</f>
        <v>0</v>
      </c>
      <c r="V2279" s="73">
        <f>MAX(E2279,G2279,I2279,K2279,M2279,O2279,Q2279)</f>
        <v>37500</v>
      </c>
      <c r="W2279" s="73">
        <f>MIN(E2279,G2279,I2279,K2279,M2279,O2279,Q2279)</f>
        <v>28000</v>
      </c>
      <c r="X2279" s="79"/>
    </row>
    <row r="2280" spans="1:24" ht="16.5" customHeight="1">
      <c r="A2280" s="79"/>
      <c r="B2280" s="91" t="s">
        <v>111</v>
      </c>
      <c r="C2280" s="242" t="s">
        <v>110</v>
      </c>
      <c r="D2280" s="65">
        <f t="shared" si="2971"/>
        <v>38000</v>
      </c>
      <c r="E2280" s="64">
        <v>38000</v>
      </c>
      <c r="F2280" s="65">
        <f t="shared" si="2972"/>
        <v>38000</v>
      </c>
      <c r="G2280" s="64">
        <v>38000</v>
      </c>
      <c r="H2280" s="65">
        <f t="shared" si="2973"/>
        <v>55000</v>
      </c>
      <c r="I2280" s="64">
        <v>55000</v>
      </c>
      <c r="J2280" s="65">
        <f t="shared" si="2974"/>
        <v>38000</v>
      </c>
      <c r="K2280" s="64">
        <v>38000</v>
      </c>
      <c r="L2280" s="65">
        <f t="shared" si="2975"/>
        <v>55000</v>
      </c>
      <c r="M2280" s="64">
        <v>55000</v>
      </c>
      <c r="N2280" s="65">
        <f t="shared" si="2976"/>
        <v>38000</v>
      </c>
      <c r="O2280" s="64">
        <v>38000</v>
      </c>
      <c r="P2280" s="65">
        <f t="shared" si="2977"/>
        <v>55000</v>
      </c>
      <c r="Q2280" s="64">
        <v>55000</v>
      </c>
      <c r="R2280" s="101">
        <f t="shared" si="2978"/>
        <v>45285.714285714283</v>
      </c>
      <c r="S2280" s="66">
        <f t="shared" si="2979"/>
        <v>45285.714285714283</v>
      </c>
      <c r="T2280" s="71">
        <f>SUM(S2280-R2280)</f>
        <v>0</v>
      </c>
      <c r="U2280" s="72">
        <f>AVERAGE(S2280-R2280)/R2280</f>
        <v>0</v>
      </c>
      <c r="V2280" s="73">
        <f>MAX(E2280,G2280,I2280,K2280,M2280,O2280,Q2280)</f>
        <v>55000</v>
      </c>
      <c r="W2280" s="73">
        <f>MIN(E2280,G2280,I2280,K2280,M2280,O2280,Q2280)</f>
        <v>38000</v>
      </c>
      <c r="X2280" s="80"/>
    </row>
    <row r="2281" spans="1:24" ht="16.5" customHeight="1">
      <c r="A2281" s="79">
        <v>4</v>
      </c>
      <c r="B2281" s="81" t="s">
        <v>113</v>
      </c>
      <c r="C2281" s="82"/>
      <c r="D2281" s="239"/>
      <c r="E2281" s="240"/>
      <c r="F2281" s="240"/>
      <c r="G2281" s="240"/>
      <c r="H2281" s="240"/>
      <c r="I2281" s="240"/>
      <c r="J2281" s="240"/>
      <c r="K2281" s="240"/>
      <c r="L2281" s="240"/>
      <c r="M2281" s="240"/>
      <c r="N2281" s="240"/>
      <c r="O2281" s="240"/>
      <c r="P2281" s="240"/>
      <c r="Q2281" s="240"/>
      <c r="R2281" s="240"/>
      <c r="S2281" s="240"/>
      <c r="T2281" s="240"/>
      <c r="U2281" s="240"/>
      <c r="V2281" s="240"/>
      <c r="W2281" s="241"/>
      <c r="X2281" s="88"/>
    </row>
    <row r="2282" spans="1:24" ht="16.5" customHeight="1">
      <c r="A2282" s="79"/>
      <c r="B2282" s="79" t="s">
        <v>114</v>
      </c>
      <c r="C2282" s="217" t="s">
        <v>115</v>
      </c>
      <c r="D2282" s="65">
        <f t="shared" ref="D2282:D2285" si="2980">SUM(E2167)</f>
        <v>22000</v>
      </c>
      <c r="E2282" s="64">
        <v>22000</v>
      </c>
      <c r="F2282" s="65">
        <f t="shared" ref="F2282:F2285" si="2981">SUM(G2167)</f>
        <v>20000</v>
      </c>
      <c r="G2282" s="64">
        <v>20000</v>
      </c>
      <c r="H2282" s="65">
        <f t="shared" ref="H2282:H2285" si="2982">SUM(I2167)</f>
        <v>21000</v>
      </c>
      <c r="I2282" s="64">
        <v>21000</v>
      </c>
      <c r="J2282" s="65">
        <f t="shared" ref="J2282:J2285" si="2983">SUM(K2167)</f>
        <v>20000</v>
      </c>
      <c r="K2282" s="64">
        <v>20000</v>
      </c>
      <c r="L2282" s="65">
        <f t="shared" ref="L2282:L2285" si="2984">SUM(M2167)</f>
        <v>21000</v>
      </c>
      <c r="M2282" s="64">
        <v>21000</v>
      </c>
      <c r="N2282" s="65">
        <f t="shared" ref="N2282:N2285" si="2985">SUM(O2167)</f>
        <v>20000</v>
      </c>
      <c r="O2282" s="64">
        <v>20000</v>
      </c>
      <c r="P2282" s="65">
        <f t="shared" ref="P2282:P2285" si="2986">SUM(Q2167)</f>
        <v>21000</v>
      </c>
      <c r="Q2282" s="64">
        <v>21000</v>
      </c>
      <c r="R2282" s="101">
        <f t="shared" ref="R2282:R2285" si="2987">SUM(D2282+F2282+H2282+J2282+L2282+N2282+P2282)/7</f>
        <v>20714.285714285714</v>
      </c>
      <c r="S2282" s="66">
        <f t="shared" ref="S2282:S2285" si="2988">SUM(E2282+G2282+I2282+K2282+M2282+O2282+Q2282)/7</f>
        <v>20714.285714285714</v>
      </c>
      <c r="T2282" s="71">
        <f>SUM(S2282-R2282)</f>
        <v>0</v>
      </c>
      <c r="U2282" s="72">
        <f>AVERAGE(S2282-R2282)/R2282</f>
        <v>0</v>
      </c>
      <c r="V2282" s="73">
        <f>MAX(E2282,G2282,I2282,K2282,M2282,O2282,Q2282)</f>
        <v>22000</v>
      </c>
      <c r="W2282" s="73">
        <f>MIN(E2282,G2282,I2282,K2282,M2282,O2282,Q2282)</f>
        <v>20000</v>
      </c>
      <c r="X2282" s="95"/>
    </row>
    <row r="2283" spans="1:24" ht="16.5" customHeight="1">
      <c r="A2283" s="79"/>
      <c r="B2283" s="91" t="s">
        <v>116</v>
      </c>
      <c r="C2283" s="217" t="s">
        <v>115</v>
      </c>
      <c r="D2283" s="65">
        <f t="shared" si="2980"/>
        <v>36000</v>
      </c>
      <c r="E2283" s="64">
        <v>36000</v>
      </c>
      <c r="F2283" s="65">
        <f t="shared" si="2981"/>
        <v>31000</v>
      </c>
      <c r="G2283" s="64">
        <v>31000</v>
      </c>
      <c r="H2283" s="65">
        <f t="shared" si="2982"/>
        <v>36500</v>
      </c>
      <c r="I2283" s="64">
        <v>36500</v>
      </c>
      <c r="J2283" s="65">
        <f t="shared" si="2983"/>
        <v>31000</v>
      </c>
      <c r="K2283" s="64">
        <v>31000</v>
      </c>
      <c r="L2283" s="65">
        <f t="shared" si="2984"/>
        <v>36500</v>
      </c>
      <c r="M2283" s="64">
        <v>36500</v>
      </c>
      <c r="N2283" s="65">
        <f t="shared" si="2985"/>
        <v>31000</v>
      </c>
      <c r="O2283" s="64">
        <v>31000</v>
      </c>
      <c r="P2283" s="65">
        <f t="shared" si="2986"/>
        <v>36500</v>
      </c>
      <c r="Q2283" s="64">
        <v>36500</v>
      </c>
      <c r="R2283" s="101">
        <f t="shared" si="2987"/>
        <v>34071.428571428572</v>
      </c>
      <c r="S2283" s="66">
        <f t="shared" si="2988"/>
        <v>34071.428571428572</v>
      </c>
      <c r="T2283" s="71">
        <f>SUM(S2283-R2283)</f>
        <v>0</v>
      </c>
      <c r="U2283" s="72">
        <f>AVERAGE(S2283-R2283)/R2283</f>
        <v>0</v>
      </c>
      <c r="V2283" s="73">
        <f>MAX(E2283,G2283,I2283,K2283,M2283,O2283,Q2283)</f>
        <v>36500</v>
      </c>
      <c r="W2283" s="73">
        <f>MIN(E2283,G2283,I2283,K2283,M2283,O2283,Q2283)</f>
        <v>31000</v>
      </c>
      <c r="X2283" s="79"/>
    </row>
    <row r="2284" spans="1:24" ht="16.5" customHeight="1">
      <c r="A2284" s="79"/>
      <c r="B2284" s="79" t="s">
        <v>117</v>
      </c>
      <c r="C2284" s="217" t="s">
        <v>115</v>
      </c>
      <c r="D2284" s="65">
        <f t="shared" si="2980"/>
        <v>55000</v>
      </c>
      <c r="E2284" s="64">
        <v>55000</v>
      </c>
      <c r="F2284" s="65">
        <f t="shared" si="2981"/>
        <v>50000</v>
      </c>
      <c r="G2284" s="64">
        <v>50000</v>
      </c>
      <c r="H2284" s="65">
        <f t="shared" si="2982"/>
        <v>56500</v>
      </c>
      <c r="I2284" s="64">
        <v>56500</v>
      </c>
      <c r="J2284" s="65">
        <f t="shared" si="2983"/>
        <v>50000</v>
      </c>
      <c r="K2284" s="64">
        <v>50000</v>
      </c>
      <c r="L2284" s="65">
        <f t="shared" si="2984"/>
        <v>56500</v>
      </c>
      <c r="M2284" s="64">
        <v>56500</v>
      </c>
      <c r="N2284" s="65">
        <f t="shared" si="2985"/>
        <v>50000</v>
      </c>
      <c r="O2284" s="64">
        <v>50000</v>
      </c>
      <c r="P2284" s="65">
        <f t="shared" si="2986"/>
        <v>56500</v>
      </c>
      <c r="Q2284" s="64">
        <v>56500</v>
      </c>
      <c r="R2284" s="101">
        <f t="shared" si="2987"/>
        <v>53500</v>
      </c>
      <c r="S2284" s="66">
        <f t="shared" si="2988"/>
        <v>53500</v>
      </c>
      <c r="T2284" s="71">
        <f>SUM(S2284-R2284)</f>
        <v>0</v>
      </c>
      <c r="U2284" s="72">
        <f>AVERAGE(S2284-R2284)/R2284</f>
        <v>0</v>
      </c>
      <c r="V2284" s="73">
        <f>MAX(E2284,G2284,I2284,K2284,M2284,O2284,Q2284)</f>
        <v>56500</v>
      </c>
      <c r="W2284" s="73">
        <f>MIN(E2284,G2284,I2284,K2284,M2284,O2284,Q2284)</f>
        <v>50000</v>
      </c>
      <c r="X2284" s="79"/>
    </row>
    <row r="2285" spans="1:24" ht="16.5" customHeight="1">
      <c r="A2285" s="79"/>
      <c r="B2285" s="79" t="s">
        <v>118</v>
      </c>
      <c r="C2285" s="237" t="s">
        <v>115</v>
      </c>
      <c r="D2285" s="65">
        <f t="shared" si="2980"/>
        <v>87000</v>
      </c>
      <c r="E2285" s="64">
        <v>87000</v>
      </c>
      <c r="F2285" s="65">
        <f t="shared" si="2981"/>
        <v>66000</v>
      </c>
      <c r="G2285" s="64">
        <v>66000</v>
      </c>
      <c r="H2285" s="65">
        <f t="shared" si="2982"/>
        <v>81000</v>
      </c>
      <c r="I2285" s="64">
        <v>81000</v>
      </c>
      <c r="J2285" s="65">
        <f t="shared" si="2983"/>
        <v>66000</v>
      </c>
      <c r="K2285" s="64">
        <v>66000</v>
      </c>
      <c r="L2285" s="65">
        <f t="shared" si="2984"/>
        <v>81000</v>
      </c>
      <c r="M2285" s="64">
        <v>81000</v>
      </c>
      <c r="N2285" s="65">
        <f t="shared" si="2985"/>
        <v>66000</v>
      </c>
      <c r="O2285" s="64">
        <v>66000</v>
      </c>
      <c r="P2285" s="65">
        <f t="shared" si="2986"/>
        <v>81000</v>
      </c>
      <c r="Q2285" s="64">
        <v>81000</v>
      </c>
      <c r="R2285" s="101">
        <f t="shared" si="2987"/>
        <v>75428.571428571435</v>
      </c>
      <c r="S2285" s="66">
        <f t="shared" si="2988"/>
        <v>75428.571428571435</v>
      </c>
      <c r="T2285" s="71">
        <f>SUM(S2285-R2285)</f>
        <v>0</v>
      </c>
      <c r="U2285" s="72"/>
      <c r="V2285" s="73">
        <f>MAX(E2285,G2285,I2285,K2285,M2285,O2285,Q2285)</f>
        <v>87000</v>
      </c>
      <c r="W2285" s="73">
        <f>MIN(E2285,G2285,I2285,K2285,M2285,O2285,Q2285)</f>
        <v>66000</v>
      </c>
      <c r="X2285" s="80"/>
    </row>
    <row r="2286" spans="1:24" ht="16.5" customHeight="1">
      <c r="A2286" s="79">
        <v>5</v>
      </c>
      <c r="B2286" s="81" t="s">
        <v>119</v>
      </c>
      <c r="C2286" s="82"/>
      <c r="D2286" s="239"/>
      <c r="E2286" s="240"/>
      <c r="F2286" s="240"/>
      <c r="G2286" s="240"/>
      <c r="H2286" s="240"/>
      <c r="I2286" s="240"/>
      <c r="J2286" s="240"/>
      <c r="K2286" s="240"/>
      <c r="L2286" s="240"/>
      <c r="M2286" s="240"/>
      <c r="N2286" s="240"/>
      <c r="O2286" s="240"/>
      <c r="P2286" s="240"/>
      <c r="Q2286" s="240"/>
      <c r="R2286" s="240"/>
      <c r="S2286" s="240"/>
      <c r="T2286" s="240"/>
      <c r="U2286" s="240"/>
      <c r="V2286" s="240"/>
      <c r="W2286" s="241"/>
      <c r="X2286" s="88"/>
    </row>
    <row r="2287" spans="1:24" ht="16.5" customHeight="1">
      <c r="A2287" s="79"/>
      <c r="B2287" s="79" t="s">
        <v>120</v>
      </c>
      <c r="C2287" s="82"/>
      <c r="D2287" s="239"/>
      <c r="E2287" s="240"/>
      <c r="F2287" s="240"/>
      <c r="G2287" s="240"/>
      <c r="H2287" s="240"/>
      <c r="I2287" s="240"/>
      <c r="J2287" s="240"/>
      <c r="K2287" s="240"/>
      <c r="L2287" s="240"/>
      <c r="M2287" s="240"/>
      <c r="N2287" s="240"/>
      <c r="O2287" s="240"/>
      <c r="P2287" s="240"/>
      <c r="Q2287" s="240"/>
      <c r="R2287" s="240"/>
      <c r="S2287" s="240"/>
      <c r="T2287" s="240"/>
      <c r="U2287" s="240"/>
      <c r="V2287" s="240"/>
      <c r="W2287" s="241"/>
      <c r="X2287" s="95"/>
    </row>
    <row r="2288" spans="1:24" ht="16.5" customHeight="1">
      <c r="A2288" s="79"/>
      <c r="B2288" s="95" t="s">
        <v>121</v>
      </c>
      <c r="C2288" s="237" t="s">
        <v>115</v>
      </c>
      <c r="D2288" s="65">
        <f t="shared" ref="D2288:D2292" si="2989">SUM(E2173)</f>
        <v>25000</v>
      </c>
      <c r="E2288" s="64">
        <v>25000</v>
      </c>
      <c r="F2288" s="65">
        <f t="shared" ref="F2288:F2292" si="2990">SUM(G2173)</f>
        <v>27000</v>
      </c>
      <c r="G2288" s="64">
        <v>27000</v>
      </c>
      <c r="H2288" s="65">
        <f t="shared" ref="H2288:H2292" si="2991">SUM(I2173)</f>
        <v>34000</v>
      </c>
      <c r="I2288" s="64">
        <v>34000</v>
      </c>
      <c r="J2288" s="65">
        <f t="shared" ref="J2288:J2292" si="2992">SUM(K2173)</f>
        <v>27000</v>
      </c>
      <c r="K2288" s="64">
        <v>27000</v>
      </c>
      <c r="L2288" s="65">
        <f t="shared" ref="L2288:L2292" si="2993">SUM(M2173)</f>
        <v>34000</v>
      </c>
      <c r="M2288" s="64">
        <v>34000</v>
      </c>
      <c r="N2288" s="65">
        <f t="shared" ref="N2288:N2292" si="2994">SUM(O2173)</f>
        <v>27000</v>
      </c>
      <c r="O2288" s="64">
        <v>27000</v>
      </c>
      <c r="P2288" s="65">
        <f t="shared" ref="P2288:P2292" si="2995">SUM(Q2173)</f>
        <v>34000</v>
      </c>
      <c r="Q2288" s="64">
        <v>34000</v>
      </c>
      <c r="R2288" s="101">
        <f t="shared" ref="R2288:R2292" si="2996">SUM(D2288+F2288+H2288+J2288+L2288+N2288+P2288)/7</f>
        <v>29714.285714285714</v>
      </c>
      <c r="S2288" s="65">
        <f t="shared" ref="S2288:S2292" si="2997">SUM(E2288+G2288+I2288+K2288+M2288+O2288+Q2288)/7</f>
        <v>29714.285714285714</v>
      </c>
      <c r="T2288" s="71">
        <f>SUM(S2288-R2288)</f>
        <v>0</v>
      </c>
      <c r="U2288" s="72">
        <f>AVERAGE(S2288-R2288)/R2288</f>
        <v>0</v>
      </c>
      <c r="V2288" s="73">
        <f>MAX(E2288,G2288,I2288,K2288,M2288,O2288,Q2288)</f>
        <v>34000</v>
      </c>
      <c r="W2288" s="73">
        <f>MIN(E2288,G2288,I2288,K2288,M2288,O2288,Q2288)</f>
        <v>25000</v>
      </c>
      <c r="X2288" s="79"/>
    </row>
    <row r="2289" spans="1:24" ht="16.5" customHeight="1">
      <c r="A2289" s="79"/>
      <c r="B2289" s="95" t="s">
        <v>122</v>
      </c>
      <c r="C2289" s="237" t="s">
        <v>115</v>
      </c>
      <c r="D2289" s="65">
        <f t="shared" si="2989"/>
        <v>25000</v>
      </c>
      <c r="E2289" s="64">
        <v>25000</v>
      </c>
      <c r="F2289" s="65">
        <f t="shared" si="2990"/>
        <v>50000</v>
      </c>
      <c r="G2289" s="64">
        <v>50000</v>
      </c>
      <c r="H2289" s="65">
        <f t="shared" si="2991"/>
        <v>27500</v>
      </c>
      <c r="I2289" s="64">
        <v>27500</v>
      </c>
      <c r="J2289" s="65">
        <f t="shared" si="2992"/>
        <v>50000</v>
      </c>
      <c r="K2289" s="64">
        <v>50000</v>
      </c>
      <c r="L2289" s="65">
        <f t="shared" si="2993"/>
        <v>27500</v>
      </c>
      <c r="M2289" s="64">
        <v>27500</v>
      </c>
      <c r="N2289" s="65">
        <f t="shared" si="2994"/>
        <v>50000</v>
      </c>
      <c r="O2289" s="64">
        <v>50000</v>
      </c>
      <c r="P2289" s="65">
        <f t="shared" si="2995"/>
        <v>27500</v>
      </c>
      <c r="Q2289" s="64">
        <v>27500</v>
      </c>
      <c r="R2289" s="101">
        <f t="shared" si="2996"/>
        <v>36785.714285714283</v>
      </c>
      <c r="S2289" s="65">
        <f t="shared" si="2997"/>
        <v>36785.714285714283</v>
      </c>
      <c r="T2289" s="71">
        <f>SUM(S2289-R2289)</f>
        <v>0</v>
      </c>
      <c r="U2289" s="72">
        <f>AVERAGE(S2289-R2289)/R2289</f>
        <v>0</v>
      </c>
      <c r="V2289" s="73">
        <f>MAX(E2289,G2289,I2289,K2289,M2289,O2289,Q2289)</f>
        <v>50000</v>
      </c>
      <c r="W2289" s="73">
        <f>MIN(E2289,G2289,I2289,K2289,M2289,O2289,Q2289)</f>
        <v>25000</v>
      </c>
      <c r="X2289" s="79"/>
    </row>
    <row r="2290" spans="1:24" ht="16.5" customHeight="1">
      <c r="A2290" s="79"/>
      <c r="B2290" s="95" t="s">
        <v>123</v>
      </c>
      <c r="C2290" s="237" t="s">
        <v>115</v>
      </c>
      <c r="D2290" s="65">
        <f t="shared" si="2989"/>
        <v>70000</v>
      </c>
      <c r="E2290" s="64">
        <v>70000</v>
      </c>
      <c r="F2290" s="65">
        <f t="shared" si="2990"/>
        <v>65000</v>
      </c>
      <c r="G2290" s="64">
        <v>65000</v>
      </c>
      <c r="H2290" s="65">
        <f t="shared" si="2991"/>
        <v>65000</v>
      </c>
      <c r="I2290" s="64">
        <v>65000</v>
      </c>
      <c r="J2290" s="65">
        <f t="shared" si="2992"/>
        <v>65000</v>
      </c>
      <c r="K2290" s="64">
        <v>65000</v>
      </c>
      <c r="L2290" s="65">
        <f t="shared" si="2993"/>
        <v>65000</v>
      </c>
      <c r="M2290" s="64">
        <v>65000</v>
      </c>
      <c r="N2290" s="65">
        <f t="shared" si="2994"/>
        <v>65000</v>
      </c>
      <c r="O2290" s="64">
        <v>65000</v>
      </c>
      <c r="P2290" s="65">
        <f t="shared" si="2995"/>
        <v>65000</v>
      </c>
      <c r="Q2290" s="64">
        <v>65000</v>
      </c>
      <c r="R2290" s="101">
        <f t="shared" si="2996"/>
        <v>65714.28571428571</v>
      </c>
      <c r="S2290" s="65">
        <f t="shared" si="2997"/>
        <v>65714.28571428571</v>
      </c>
      <c r="T2290" s="71">
        <f>SUM(S2290-R2290)</f>
        <v>0</v>
      </c>
      <c r="U2290" s="72">
        <f>AVERAGE(S2290-R2290)/R2290</f>
        <v>0</v>
      </c>
      <c r="V2290" s="73">
        <f>MAX(E2290,G2290,I2290,K2290,M2290,O2290,Q2290)</f>
        <v>70000</v>
      </c>
      <c r="W2290" s="73">
        <f>MIN(E2290,G2290,I2290,K2290,M2290,O2290,Q2290)</f>
        <v>65000</v>
      </c>
      <c r="X2290" s="79"/>
    </row>
    <row r="2291" spans="1:24" ht="16.5" customHeight="1">
      <c r="A2291" s="79"/>
      <c r="B2291" s="95" t="s">
        <v>124</v>
      </c>
      <c r="C2291" s="237" t="s">
        <v>115</v>
      </c>
      <c r="D2291" s="65">
        <f t="shared" si="2989"/>
        <v>150000</v>
      </c>
      <c r="E2291" s="64">
        <v>150000</v>
      </c>
      <c r="F2291" s="65">
        <f t="shared" si="2990"/>
        <v>150000</v>
      </c>
      <c r="G2291" s="64">
        <v>150000</v>
      </c>
      <c r="H2291" s="65">
        <f t="shared" si="2991"/>
        <v>150000</v>
      </c>
      <c r="I2291" s="64">
        <v>150000</v>
      </c>
      <c r="J2291" s="65">
        <f t="shared" si="2992"/>
        <v>150000</v>
      </c>
      <c r="K2291" s="64">
        <v>150000</v>
      </c>
      <c r="L2291" s="65">
        <f t="shared" si="2993"/>
        <v>150000</v>
      </c>
      <c r="M2291" s="64">
        <v>150000</v>
      </c>
      <c r="N2291" s="65">
        <f t="shared" si="2994"/>
        <v>150000</v>
      </c>
      <c r="O2291" s="64">
        <v>150000</v>
      </c>
      <c r="P2291" s="65">
        <f t="shared" si="2995"/>
        <v>150000</v>
      </c>
      <c r="Q2291" s="64">
        <v>150000</v>
      </c>
      <c r="R2291" s="101">
        <f t="shared" si="2996"/>
        <v>150000</v>
      </c>
      <c r="S2291" s="65">
        <f t="shared" si="2997"/>
        <v>150000</v>
      </c>
      <c r="T2291" s="71">
        <f>SUM(S2291-R2291)</f>
        <v>0</v>
      </c>
      <c r="U2291" s="72">
        <f>AVERAGE(S2291-R2291)/R2291</f>
        <v>0</v>
      </c>
      <c r="V2291" s="73">
        <f>MAX(E2291,G2291,I2291,K2291,M2291,O2291,Q2291)</f>
        <v>150000</v>
      </c>
      <c r="W2291" s="73">
        <f>MIN(E2291,G2291,I2291,K2291,M2291,O2291,Q2291)</f>
        <v>150000</v>
      </c>
      <c r="X2291" s="79"/>
    </row>
    <row r="2292" spans="1:24" ht="16.5" customHeight="1">
      <c r="A2292" s="79"/>
      <c r="B2292" s="95" t="s">
        <v>125</v>
      </c>
      <c r="C2292" s="237" t="s">
        <v>115</v>
      </c>
      <c r="D2292" s="65">
        <f t="shared" si="2989"/>
        <v>100000</v>
      </c>
      <c r="E2292" s="64">
        <v>100000</v>
      </c>
      <c r="F2292" s="65">
        <f t="shared" si="2990"/>
        <v>90000</v>
      </c>
      <c r="G2292" s="64">
        <v>90000</v>
      </c>
      <c r="H2292" s="65">
        <f t="shared" si="2991"/>
        <v>90000</v>
      </c>
      <c r="I2292" s="64">
        <v>90000</v>
      </c>
      <c r="J2292" s="65">
        <f t="shared" si="2992"/>
        <v>90000</v>
      </c>
      <c r="K2292" s="64">
        <v>90000</v>
      </c>
      <c r="L2292" s="65">
        <f t="shared" si="2993"/>
        <v>90000</v>
      </c>
      <c r="M2292" s="64">
        <v>90000</v>
      </c>
      <c r="N2292" s="65">
        <f t="shared" si="2994"/>
        <v>90000</v>
      </c>
      <c r="O2292" s="64">
        <v>90000</v>
      </c>
      <c r="P2292" s="65">
        <f t="shared" si="2995"/>
        <v>90000</v>
      </c>
      <c r="Q2292" s="64">
        <v>90000</v>
      </c>
      <c r="R2292" s="101">
        <f t="shared" si="2996"/>
        <v>91428.571428571435</v>
      </c>
      <c r="S2292" s="65">
        <f t="shared" si="2997"/>
        <v>91428.571428571435</v>
      </c>
      <c r="T2292" s="75">
        <f>SUM(S2292-R2292)</f>
        <v>0</v>
      </c>
      <c r="U2292" s="97">
        <f>AVERAGE(S2292-R2292)/R2292</f>
        <v>0</v>
      </c>
      <c r="V2292" s="98">
        <f>MAX(E2292,G2292,I2292,K2292,M2292,O2292,Q2292)</f>
        <v>100000</v>
      </c>
      <c r="W2292" s="98">
        <f>MIN(E2292,G2292,I2292,K2292,M2292,O2292,Q2292)</f>
        <v>90000</v>
      </c>
      <c r="X2292" s="80"/>
    </row>
    <row r="2293" spans="1:24" ht="16.5" customHeight="1">
      <c r="A2293" s="79"/>
      <c r="B2293" s="99" t="s">
        <v>126</v>
      </c>
      <c r="C2293" s="82"/>
      <c r="D2293" s="83"/>
      <c r="E2293" s="83"/>
      <c r="F2293" s="83"/>
      <c r="G2293" s="83"/>
      <c r="H2293" s="83"/>
      <c r="I2293" s="83"/>
      <c r="J2293" s="83"/>
      <c r="K2293" s="83"/>
      <c r="L2293" s="83"/>
      <c r="M2293" s="83"/>
      <c r="N2293" s="83"/>
      <c r="O2293" s="83"/>
      <c r="P2293" s="83"/>
      <c r="Q2293" s="83"/>
      <c r="R2293" s="83"/>
      <c r="S2293" s="96"/>
      <c r="T2293" s="84"/>
      <c r="U2293" s="85"/>
      <c r="V2293" s="86"/>
      <c r="W2293" s="87"/>
      <c r="X2293" s="88"/>
    </row>
    <row r="2294" spans="1:24" ht="16.5" customHeight="1">
      <c r="A2294" s="79"/>
      <c r="B2294" s="95" t="s">
        <v>121</v>
      </c>
      <c r="C2294" s="237" t="s">
        <v>115</v>
      </c>
      <c r="D2294" s="65">
        <f t="shared" ref="D2294:D2298" si="2998">SUM(E2179)</f>
        <v>60000</v>
      </c>
      <c r="E2294" s="64">
        <v>60000</v>
      </c>
      <c r="F2294" s="65">
        <f t="shared" ref="F2294:F2298" si="2999">SUM(G2179)</f>
        <v>60000</v>
      </c>
      <c r="G2294" s="64">
        <v>60000</v>
      </c>
      <c r="H2294" s="65">
        <f t="shared" ref="H2294:H2298" si="3000">SUM(I2179)</f>
        <v>60000</v>
      </c>
      <c r="I2294" s="64">
        <v>60000</v>
      </c>
      <c r="J2294" s="65">
        <f t="shared" ref="J2294:J2298" si="3001">SUM(K2179)</f>
        <v>60000</v>
      </c>
      <c r="K2294" s="64">
        <v>60000</v>
      </c>
      <c r="L2294" s="65">
        <f t="shared" ref="L2294:L2298" si="3002">SUM(M2179)</f>
        <v>60000</v>
      </c>
      <c r="M2294" s="64">
        <v>60000</v>
      </c>
      <c r="N2294" s="65">
        <f t="shared" ref="N2294:N2298" si="3003">SUM(O2179)</f>
        <v>60000</v>
      </c>
      <c r="O2294" s="64">
        <v>60000</v>
      </c>
      <c r="P2294" s="65">
        <f t="shared" ref="P2294:P2298" si="3004">SUM(Q2179)</f>
        <v>60000</v>
      </c>
      <c r="Q2294" s="64">
        <v>60000</v>
      </c>
      <c r="R2294" s="101">
        <f t="shared" ref="R2294:R2298" si="3005">SUM(D2294+F2294+H2294+J2294+L2294+N2294+P2294)/7</f>
        <v>60000</v>
      </c>
      <c r="S2294" s="65">
        <f t="shared" ref="S2294:S2298" si="3006">SUM(E2294+G2294+I2294+K2294+M2294+O2294+Q2294)/7</f>
        <v>60000</v>
      </c>
      <c r="T2294" s="71">
        <f>SUM(S2294-R2294)</f>
        <v>0</v>
      </c>
      <c r="U2294" s="72">
        <f>AVERAGE(S2294-R2294)/R2294</f>
        <v>0</v>
      </c>
      <c r="V2294" s="73">
        <f>MAX(E2294,G2294,I2294,K2294,M2294,O2294,Q2294)</f>
        <v>60000</v>
      </c>
      <c r="W2294" s="73">
        <f>MIN(E2294,G2294,I2294,K2294,M2294,O2294,Q2294)</f>
        <v>60000</v>
      </c>
      <c r="X2294" s="95"/>
    </row>
    <row r="2295" spans="1:24" ht="16.5" customHeight="1">
      <c r="A2295" s="79"/>
      <c r="B2295" s="95" t="s">
        <v>122</v>
      </c>
      <c r="C2295" s="237" t="s">
        <v>115</v>
      </c>
      <c r="D2295" s="65">
        <f t="shared" si="2998"/>
        <v>90000</v>
      </c>
      <c r="E2295" s="64">
        <v>90000</v>
      </c>
      <c r="F2295" s="65">
        <f t="shared" si="2999"/>
        <v>90000</v>
      </c>
      <c r="G2295" s="64">
        <v>90000</v>
      </c>
      <c r="H2295" s="65">
        <f t="shared" si="3000"/>
        <v>90000</v>
      </c>
      <c r="I2295" s="64">
        <v>90000</v>
      </c>
      <c r="J2295" s="65">
        <f t="shared" si="3001"/>
        <v>90000</v>
      </c>
      <c r="K2295" s="64">
        <v>90000</v>
      </c>
      <c r="L2295" s="65">
        <f t="shared" si="3002"/>
        <v>90000</v>
      </c>
      <c r="M2295" s="64">
        <v>90000</v>
      </c>
      <c r="N2295" s="65">
        <f t="shared" si="3003"/>
        <v>90000</v>
      </c>
      <c r="O2295" s="64">
        <v>90000</v>
      </c>
      <c r="P2295" s="65">
        <f t="shared" si="3004"/>
        <v>90000</v>
      </c>
      <c r="Q2295" s="64">
        <v>90000</v>
      </c>
      <c r="R2295" s="101">
        <f t="shared" si="3005"/>
        <v>90000</v>
      </c>
      <c r="S2295" s="65">
        <f t="shared" si="3006"/>
        <v>90000</v>
      </c>
      <c r="T2295" s="71">
        <f>SUM(S2295-R2295)</f>
        <v>0</v>
      </c>
      <c r="U2295" s="72">
        <f>AVERAGE(S2295-R2295)/R2295</f>
        <v>0</v>
      </c>
      <c r="V2295" s="73">
        <f>MAX(E2295,G2295,I2295,K2295,M2295,O2295,Q2295)</f>
        <v>90000</v>
      </c>
      <c r="W2295" s="73">
        <f>MIN(E2295,G2295,I2295,K2295,M2295,O2295,Q2295)</f>
        <v>90000</v>
      </c>
      <c r="X2295" s="79"/>
    </row>
    <row r="2296" spans="1:24" ht="16.5" customHeight="1">
      <c r="A2296" s="79"/>
      <c r="B2296" s="95" t="s">
        <v>123</v>
      </c>
      <c r="C2296" s="237" t="s">
        <v>115</v>
      </c>
      <c r="D2296" s="65">
        <f t="shared" si="2998"/>
        <v>120000</v>
      </c>
      <c r="E2296" s="64">
        <v>120000</v>
      </c>
      <c r="F2296" s="65">
        <f t="shared" si="2999"/>
        <v>120000</v>
      </c>
      <c r="G2296" s="64">
        <v>120000</v>
      </c>
      <c r="H2296" s="65">
        <f t="shared" si="3000"/>
        <v>120000</v>
      </c>
      <c r="I2296" s="64">
        <v>120000</v>
      </c>
      <c r="J2296" s="65">
        <f t="shared" si="3001"/>
        <v>120000</v>
      </c>
      <c r="K2296" s="64">
        <v>120000</v>
      </c>
      <c r="L2296" s="65">
        <f t="shared" si="3002"/>
        <v>120000</v>
      </c>
      <c r="M2296" s="64">
        <v>120000</v>
      </c>
      <c r="N2296" s="65">
        <f t="shared" si="3003"/>
        <v>120000</v>
      </c>
      <c r="O2296" s="64">
        <v>120000</v>
      </c>
      <c r="P2296" s="65">
        <f t="shared" si="3004"/>
        <v>120000</v>
      </c>
      <c r="Q2296" s="64">
        <v>120000</v>
      </c>
      <c r="R2296" s="101">
        <f t="shared" si="3005"/>
        <v>120000</v>
      </c>
      <c r="S2296" s="65">
        <f t="shared" si="3006"/>
        <v>120000</v>
      </c>
      <c r="T2296" s="71">
        <f>SUM(S2296-R2296)</f>
        <v>0</v>
      </c>
      <c r="U2296" s="72">
        <f>AVERAGE(S2296-R2296)/R2296</f>
        <v>0</v>
      </c>
      <c r="V2296" s="73">
        <f>MAX(E2296,G2296,I2296,K2296,M2296,O2296,Q2296)</f>
        <v>120000</v>
      </c>
      <c r="W2296" s="73">
        <f>MIN(E2296,G2296,I2296,K2296,M2296,O2296,Q2296)</f>
        <v>120000</v>
      </c>
      <c r="X2296" s="79"/>
    </row>
    <row r="2297" spans="1:24" ht="16.5" customHeight="1">
      <c r="A2297" s="79"/>
      <c r="B2297" s="95" t="s">
        <v>124</v>
      </c>
      <c r="C2297" s="237" t="s">
        <v>115</v>
      </c>
      <c r="D2297" s="65">
        <f t="shared" si="2998"/>
        <v>125000</v>
      </c>
      <c r="E2297" s="64">
        <v>125000</v>
      </c>
      <c r="F2297" s="65">
        <f t="shared" si="2999"/>
        <v>125000</v>
      </c>
      <c r="G2297" s="64">
        <v>125000</v>
      </c>
      <c r="H2297" s="65">
        <f t="shared" si="3000"/>
        <v>125000</v>
      </c>
      <c r="I2297" s="64">
        <v>125000</v>
      </c>
      <c r="J2297" s="65">
        <f t="shared" si="3001"/>
        <v>125000</v>
      </c>
      <c r="K2297" s="64">
        <v>125000</v>
      </c>
      <c r="L2297" s="65">
        <f t="shared" si="3002"/>
        <v>125000</v>
      </c>
      <c r="M2297" s="64">
        <v>125000</v>
      </c>
      <c r="N2297" s="65">
        <f t="shared" si="3003"/>
        <v>125000</v>
      </c>
      <c r="O2297" s="64">
        <v>125000</v>
      </c>
      <c r="P2297" s="65">
        <f t="shared" si="3004"/>
        <v>125000</v>
      </c>
      <c r="Q2297" s="64">
        <v>125000</v>
      </c>
      <c r="R2297" s="101">
        <f t="shared" si="3005"/>
        <v>125000</v>
      </c>
      <c r="S2297" s="65">
        <f t="shared" si="3006"/>
        <v>125000</v>
      </c>
      <c r="T2297" s="71">
        <f>SUM(S2297-R2297)</f>
        <v>0</v>
      </c>
      <c r="U2297" s="72">
        <f>AVERAGE(S2297-R2297)/R2297</f>
        <v>0</v>
      </c>
      <c r="V2297" s="73">
        <f>MAX(E2297,G2297,I2297,K2297,M2297,O2297,Q2297)</f>
        <v>125000</v>
      </c>
      <c r="W2297" s="73">
        <f>MIN(E2297,G2297,I2297,K2297,M2297,O2297,Q2297)</f>
        <v>125000</v>
      </c>
      <c r="X2297" s="79"/>
    </row>
    <row r="2298" spans="1:24" ht="16.5" customHeight="1">
      <c r="A2298" s="80"/>
      <c r="B2298" s="79" t="s">
        <v>125</v>
      </c>
      <c r="C2298" s="237" t="s">
        <v>115</v>
      </c>
      <c r="D2298" s="65">
        <f t="shared" si="2998"/>
        <v>125000</v>
      </c>
      <c r="E2298" s="64">
        <v>125000</v>
      </c>
      <c r="F2298" s="65">
        <f t="shared" si="2999"/>
        <v>125000</v>
      </c>
      <c r="G2298" s="64">
        <v>125000</v>
      </c>
      <c r="H2298" s="65">
        <f t="shared" si="3000"/>
        <v>125000</v>
      </c>
      <c r="I2298" s="64">
        <v>125000</v>
      </c>
      <c r="J2298" s="65">
        <f t="shared" si="3001"/>
        <v>125000</v>
      </c>
      <c r="K2298" s="64">
        <v>125000</v>
      </c>
      <c r="L2298" s="65">
        <f t="shared" si="3002"/>
        <v>125000</v>
      </c>
      <c r="M2298" s="64">
        <v>125000</v>
      </c>
      <c r="N2298" s="65">
        <f t="shared" si="3003"/>
        <v>125000</v>
      </c>
      <c r="O2298" s="64">
        <v>125000</v>
      </c>
      <c r="P2298" s="65">
        <f t="shared" si="3004"/>
        <v>125000</v>
      </c>
      <c r="Q2298" s="64">
        <v>125000</v>
      </c>
      <c r="R2298" s="101">
        <f t="shared" si="3005"/>
        <v>125000</v>
      </c>
      <c r="S2298" s="65">
        <f t="shared" si="3006"/>
        <v>125000</v>
      </c>
      <c r="T2298" s="71">
        <f>SUM(S2298-R2298)</f>
        <v>0</v>
      </c>
      <c r="U2298" s="72">
        <f>AVERAGE(S2298-R2298)/R2298</f>
        <v>0</v>
      </c>
      <c r="V2298" s="98">
        <f>MAX(E2298,G2298,I2298,K2298,M2298,O2298,Q2298)</f>
        <v>125000</v>
      </c>
      <c r="W2298" s="98">
        <f>MIN(E2298,G2298,I2298,K2298,M2298,O2298,Q2298)</f>
        <v>125000</v>
      </c>
      <c r="X2298" s="80"/>
    </row>
    <row r="2299" spans="1:24" ht="16.5" customHeight="1">
      <c r="A2299" s="79">
        <v>7</v>
      </c>
      <c r="B2299" s="95" t="s">
        <v>127</v>
      </c>
      <c r="C2299" s="82"/>
      <c r="D2299" s="239"/>
      <c r="E2299" s="240"/>
      <c r="F2299" s="240"/>
      <c r="G2299" s="240"/>
      <c r="H2299" s="240"/>
      <c r="I2299" s="240"/>
      <c r="J2299" s="240"/>
      <c r="K2299" s="240"/>
      <c r="L2299" s="240"/>
      <c r="M2299" s="240"/>
      <c r="N2299" s="240"/>
      <c r="O2299" s="240"/>
      <c r="P2299" s="240"/>
      <c r="Q2299" s="240"/>
      <c r="R2299" s="240"/>
      <c r="S2299" s="240"/>
      <c r="T2299" s="240"/>
      <c r="U2299" s="240"/>
      <c r="V2299" s="240"/>
      <c r="W2299" s="241"/>
      <c r="X2299" s="88"/>
    </row>
    <row r="2300" spans="1:24" ht="16.5" customHeight="1">
      <c r="A2300" s="79"/>
      <c r="B2300" s="95" t="s">
        <v>128</v>
      </c>
      <c r="C2300" s="234" t="s">
        <v>71</v>
      </c>
      <c r="D2300" s="65">
        <f t="shared" ref="D2300:D2301" si="3007">SUM(E2185)</f>
        <v>400</v>
      </c>
      <c r="E2300" s="64">
        <v>400</v>
      </c>
      <c r="F2300" s="65">
        <f t="shared" ref="F2300:F2301" si="3008">SUM(G2185)</f>
        <v>500</v>
      </c>
      <c r="G2300" s="64">
        <v>500</v>
      </c>
      <c r="H2300" s="65">
        <f t="shared" ref="H2300:H2301" si="3009">SUM(I2185)</f>
        <v>390</v>
      </c>
      <c r="I2300" s="64">
        <v>390</v>
      </c>
      <c r="J2300" s="65">
        <f t="shared" ref="J2300:J2301" si="3010">SUM(K2185)</f>
        <v>500</v>
      </c>
      <c r="K2300" s="64">
        <v>500</v>
      </c>
      <c r="L2300" s="65">
        <f t="shared" ref="L2300:L2301" si="3011">SUM(M2185)</f>
        <v>390</v>
      </c>
      <c r="M2300" s="64">
        <v>390</v>
      </c>
      <c r="N2300" s="65">
        <f t="shared" ref="N2300:N2301" si="3012">SUM(O2185)</f>
        <v>500</v>
      </c>
      <c r="O2300" s="64">
        <v>500</v>
      </c>
      <c r="P2300" s="65">
        <f t="shared" ref="P2300:P2301" si="3013">SUM(Q2185)</f>
        <v>390</v>
      </c>
      <c r="Q2300" s="64">
        <v>390</v>
      </c>
      <c r="R2300" s="101">
        <f t="shared" ref="R2300:R2301" si="3014">SUM(D2300+F2300+H2300+J2300+L2300+N2300+P2300)/7</f>
        <v>438.57142857142856</v>
      </c>
      <c r="S2300" s="65">
        <f>SUM(E2300+G2300+I2300+K2300+M2300+O2300+Q2300)/7</f>
        <v>438.57142857142856</v>
      </c>
      <c r="T2300" s="71">
        <f>SUM(S2300-R2300)</f>
        <v>0</v>
      </c>
      <c r="U2300" s="72">
        <f>AVERAGE(S2300-R2300)/R2300</f>
        <v>0</v>
      </c>
      <c r="V2300" s="73">
        <f>MAX(E2300,G2300,I2300,K2300,M2300,O2300,Q2300)</f>
        <v>500</v>
      </c>
      <c r="W2300" s="73">
        <f>MIN(E2300,G2300,I2300,K2300,M2300,O2300,Q2300)</f>
        <v>390</v>
      </c>
      <c r="X2300" s="79"/>
    </row>
    <row r="2301" spans="1:24" ht="16.5" customHeight="1">
      <c r="A2301" s="79"/>
      <c r="B2301" s="95" t="s">
        <v>129</v>
      </c>
      <c r="C2301" s="234" t="s">
        <v>71</v>
      </c>
      <c r="D2301" s="65">
        <f t="shared" si="3007"/>
        <v>1700</v>
      </c>
      <c r="E2301" s="64">
        <v>1700</v>
      </c>
      <c r="F2301" s="65">
        <f t="shared" si="3008"/>
        <v>1600</v>
      </c>
      <c r="G2301" s="64">
        <v>1600</v>
      </c>
      <c r="H2301" s="65">
        <f t="shared" si="3009"/>
        <v>1600</v>
      </c>
      <c r="I2301" s="64">
        <v>1600</v>
      </c>
      <c r="J2301" s="65">
        <f t="shared" si="3010"/>
        <v>1600</v>
      </c>
      <c r="K2301" s="64">
        <v>1600</v>
      </c>
      <c r="L2301" s="65">
        <f t="shared" si="3011"/>
        <v>1600</v>
      </c>
      <c r="M2301" s="64">
        <v>1600</v>
      </c>
      <c r="N2301" s="65">
        <f t="shared" si="3012"/>
        <v>1600</v>
      </c>
      <c r="O2301" s="64">
        <v>1600</v>
      </c>
      <c r="P2301" s="65">
        <f t="shared" si="3013"/>
        <v>1600</v>
      </c>
      <c r="Q2301" s="64">
        <v>1600</v>
      </c>
      <c r="R2301" s="101">
        <f t="shared" si="3014"/>
        <v>1614.2857142857142</v>
      </c>
      <c r="S2301" s="65">
        <f>SUM(E2301+G2301+I2301+K2301+M2301+O2301+Q2301)/7</f>
        <v>1614.2857142857142</v>
      </c>
      <c r="T2301" s="71">
        <f>SUM(S2301-R2301)</f>
        <v>0</v>
      </c>
      <c r="U2301" s="72">
        <f>AVERAGE(S2301-R2301)/R2301</f>
        <v>0</v>
      </c>
      <c r="V2301" s="73">
        <f>MAX(E2301,G2301,I2301,K2301,M2301,O2301,Q2301)</f>
        <v>1700</v>
      </c>
      <c r="W2301" s="73">
        <f>MIN(E2301,G2301,I2301,K2301,M2301,O2301,Q2301)</f>
        <v>1600</v>
      </c>
      <c r="X2301" s="79"/>
    </row>
    <row r="2302" spans="1:24" ht="16.5" customHeight="1">
      <c r="A2302" s="79">
        <v>8</v>
      </c>
      <c r="B2302" s="79" t="s">
        <v>130</v>
      </c>
      <c r="C2302" s="82"/>
      <c r="D2302" s="239"/>
      <c r="E2302" s="240"/>
      <c r="F2302" s="240"/>
      <c r="G2302" s="240"/>
      <c r="H2302" s="240"/>
      <c r="I2302" s="240"/>
      <c r="J2302" s="240"/>
      <c r="K2302" s="240"/>
      <c r="L2302" s="240"/>
      <c r="M2302" s="240"/>
      <c r="N2302" s="240"/>
      <c r="O2302" s="240"/>
      <c r="P2302" s="240"/>
      <c r="Q2302" s="240"/>
      <c r="R2302" s="240"/>
      <c r="S2302" s="240"/>
      <c r="T2302" s="240"/>
      <c r="U2302" s="240"/>
      <c r="V2302" s="240"/>
      <c r="W2302" s="241"/>
      <c r="X2302" s="88"/>
    </row>
    <row r="2303" spans="1:24" ht="16.5" customHeight="1">
      <c r="A2303" s="79"/>
      <c r="B2303" s="95" t="s">
        <v>131</v>
      </c>
      <c r="C2303" s="234" t="s">
        <v>132</v>
      </c>
      <c r="D2303" s="65">
        <f t="shared" ref="D2303:D2305" si="3015">SUM(E2188)</f>
        <v>488500</v>
      </c>
      <c r="E2303" s="64">
        <v>488500</v>
      </c>
      <c r="F2303" s="65">
        <f t="shared" ref="F2303:F2305" si="3016">SUM(G2188)</f>
        <v>488500</v>
      </c>
      <c r="G2303" s="64">
        <v>488500</v>
      </c>
      <c r="H2303" s="65">
        <f t="shared" ref="H2303:H2305" si="3017">SUM(I2188)</f>
        <v>488500</v>
      </c>
      <c r="I2303" s="64">
        <v>488500</v>
      </c>
      <c r="J2303" s="65">
        <f t="shared" ref="J2303:J2305" si="3018">SUM(K2188)</f>
        <v>488500</v>
      </c>
      <c r="K2303" s="64">
        <v>488500</v>
      </c>
      <c r="L2303" s="65">
        <f t="shared" ref="L2303:L2305" si="3019">SUM(M2188)</f>
        <v>488500</v>
      </c>
      <c r="M2303" s="64">
        <v>488500</v>
      </c>
      <c r="N2303" s="65">
        <f t="shared" ref="N2303:N2305" si="3020">SUM(O2188)</f>
        <v>488500</v>
      </c>
      <c r="O2303" s="64">
        <v>488500</v>
      </c>
      <c r="P2303" s="65">
        <f t="shared" ref="P2303:P2305" si="3021">SUM(Q2188)</f>
        <v>488500</v>
      </c>
      <c r="Q2303" s="64">
        <v>488500</v>
      </c>
      <c r="R2303" s="101">
        <f t="shared" ref="R2303:R2305" si="3022">SUM(D2303+F2303+H2303+J2303+L2303+N2303+P2303)/7</f>
        <v>488500</v>
      </c>
      <c r="S2303" s="65">
        <f t="shared" ref="S2303:S2305" si="3023">SUM(E2303+G2303+I2303+K2303+M2303+O2303+Q2303)/7</f>
        <v>488500</v>
      </c>
      <c r="T2303" s="92">
        <f>SUM(S2303-R2303)</f>
        <v>0</v>
      </c>
      <c r="U2303" s="94">
        <f>AVERAGE(S2303-R2303)/R2303</f>
        <v>0</v>
      </c>
      <c r="V2303" s="69">
        <f>MAX(E2303,G2303,I2303,K2303,M2303,O2303,Q2303)</f>
        <v>488500</v>
      </c>
      <c r="W2303" s="69">
        <f>MIN(E2303,G2303,I2303,K2303,M2303,O2303,Q2303)</f>
        <v>488500</v>
      </c>
      <c r="X2303" s="79"/>
    </row>
    <row r="2304" spans="1:24" ht="16.5" customHeight="1">
      <c r="A2304" s="79"/>
      <c r="B2304" s="95" t="s">
        <v>133</v>
      </c>
      <c r="C2304" s="234" t="s">
        <v>132</v>
      </c>
      <c r="D2304" s="65">
        <f t="shared" si="3015"/>
        <v>308000</v>
      </c>
      <c r="E2304" s="64">
        <v>308000</v>
      </c>
      <c r="F2304" s="65">
        <f t="shared" si="3016"/>
        <v>308000</v>
      </c>
      <c r="G2304" s="64">
        <v>308000</v>
      </c>
      <c r="H2304" s="65">
        <f t="shared" si="3017"/>
        <v>308000</v>
      </c>
      <c r="I2304" s="64">
        <v>308000</v>
      </c>
      <c r="J2304" s="65">
        <f t="shared" si="3018"/>
        <v>308000</v>
      </c>
      <c r="K2304" s="64">
        <v>308000</v>
      </c>
      <c r="L2304" s="65">
        <f t="shared" si="3019"/>
        <v>308000</v>
      </c>
      <c r="M2304" s="64">
        <v>308000</v>
      </c>
      <c r="N2304" s="65">
        <f t="shared" si="3020"/>
        <v>308000</v>
      </c>
      <c r="O2304" s="64">
        <v>308000</v>
      </c>
      <c r="P2304" s="65">
        <f t="shared" si="3021"/>
        <v>308000</v>
      </c>
      <c r="Q2304" s="64">
        <v>308000</v>
      </c>
      <c r="R2304" s="101">
        <f t="shared" si="3022"/>
        <v>308000</v>
      </c>
      <c r="S2304" s="65">
        <f t="shared" si="3023"/>
        <v>308000</v>
      </c>
      <c r="T2304" s="71">
        <f>SUM(S2304-R2304)</f>
        <v>0</v>
      </c>
      <c r="U2304" s="72">
        <f>AVERAGE(S2304-R2304)/R2304</f>
        <v>0</v>
      </c>
      <c r="V2304" s="73">
        <f>MAX(E2304,G2304,I2304,K2304,M2304,O2304,Q2304)</f>
        <v>308000</v>
      </c>
      <c r="W2304" s="73">
        <f>MIN(E2304,G2304,I2304,K2304,M2304,O2304,Q2304)</f>
        <v>308000</v>
      </c>
      <c r="X2304" s="79"/>
    </row>
    <row r="2305" spans="1:24" ht="16.5" customHeight="1">
      <c r="A2305" s="79"/>
      <c r="B2305" s="95" t="s">
        <v>134</v>
      </c>
      <c r="C2305" s="234" t="s">
        <v>132</v>
      </c>
      <c r="D2305" s="65">
        <f t="shared" si="3015"/>
        <v>294000</v>
      </c>
      <c r="E2305" s="64">
        <v>294000</v>
      </c>
      <c r="F2305" s="65">
        <f t="shared" si="3016"/>
        <v>294000</v>
      </c>
      <c r="G2305" s="64">
        <v>294000</v>
      </c>
      <c r="H2305" s="65">
        <f t="shared" si="3017"/>
        <v>294000</v>
      </c>
      <c r="I2305" s="64">
        <v>294000</v>
      </c>
      <c r="J2305" s="65">
        <f t="shared" si="3018"/>
        <v>294000</v>
      </c>
      <c r="K2305" s="64">
        <v>294000</v>
      </c>
      <c r="L2305" s="65">
        <f t="shared" si="3019"/>
        <v>294000</v>
      </c>
      <c r="M2305" s="64">
        <v>294000</v>
      </c>
      <c r="N2305" s="65">
        <f t="shared" si="3020"/>
        <v>294000</v>
      </c>
      <c r="O2305" s="64">
        <v>294000</v>
      </c>
      <c r="P2305" s="65">
        <f t="shared" si="3021"/>
        <v>294000</v>
      </c>
      <c r="Q2305" s="64">
        <v>294000</v>
      </c>
      <c r="R2305" s="101">
        <f t="shared" si="3022"/>
        <v>294000</v>
      </c>
      <c r="S2305" s="65">
        <f t="shared" si="3023"/>
        <v>294000</v>
      </c>
      <c r="T2305" s="71">
        <f>SUM(S2305-R2305)</f>
        <v>0</v>
      </c>
      <c r="U2305" s="72">
        <f>AVERAGE(S2305-R2305)/R2305</f>
        <v>0</v>
      </c>
      <c r="V2305" s="73">
        <f>MAX(E2305,G2305,I2305,K2305,M2305,O2305,Q2305)</f>
        <v>294000</v>
      </c>
      <c r="W2305" s="73">
        <f>MIN(E2305,G2305,I2305,K2305,M2305,O2305,Q2305)</f>
        <v>294000</v>
      </c>
      <c r="X2305" s="79"/>
    </row>
    <row r="2306" spans="1:24" ht="16.5" customHeight="1">
      <c r="A2306" s="126"/>
      <c r="B2306" s="126"/>
      <c r="C2306" s="126"/>
      <c r="D2306" s="126"/>
      <c r="E2306" s="126"/>
      <c r="F2306" s="126"/>
      <c r="G2306" s="126"/>
      <c r="H2306" s="126"/>
      <c r="I2306" s="126"/>
      <c r="J2306" s="126"/>
      <c r="K2306" s="126"/>
      <c r="L2306" s="126"/>
      <c r="M2306" s="126"/>
      <c r="N2306" s="126"/>
      <c r="O2306" s="126"/>
      <c r="P2306" s="126"/>
      <c r="Q2306" s="126"/>
      <c r="R2306" s="126"/>
      <c r="S2306" s="126"/>
      <c r="T2306" s="126"/>
      <c r="U2306" s="126"/>
      <c r="V2306" s="126"/>
      <c r="W2306" s="126"/>
      <c r="X2306" s="126"/>
    </row>
    <row r="2307" spans="1:24" ht="16.5" customHeight="1">
      <c r="A2307" s="126"/>
      <c r="B2307" s="126"/>
      <c r="C2307" s="126"/>
      <c r="D2307" s="126"/>
      <c r="E2307" s="126"/>
      <c r="F2307" s="126"/>
      <c r="G2307" s="126"/>
      <c r="H2307" s="126"/>
      <c r="I2307" s="126"/>
      <c r="J2307" s="126"/>
      <c r="K2307" s="126"/>
      <c r="L2307" s="126"/>
      <c r="M2307" s="126"/>
      <c r="N2307" s="126"/>
      <c r="O2307" s="126"/>
      <c r="P2307" s="126"/>
      <c r="Q2307" s="126"/>
      <c r="R2307" s="219" t="s">
        <v>222</v>
      </c>
      <c r="S2307" s="219"/>
      <c r="T2307" s="219"/>
      <c r="U2307" s="219"/>
      <c r="V2307" s="219"/>
      <c r="W2307" s="126"/>
      <c r="X2307" s="126"/>
    </row>
    <row r="2308" spans="1:24" ht="16.5" customHeight="1">
      <c r="A2308" s="126"/>
      <c r="B2308" s="126"/>
      <c r="C2308" s="126"/>
      <c r="D2308" s="126"/>
      <c r="E2308" s="126"/>
      <c r="F2308" s="126"/>
      <c r="G2308" s="126"/>
      <c r="H2308" s="126"/>
      <c r="I2308" s="126"/>
      <c r="J2308" s="126"/>
      <c r="K2308" s="126"/>
      <c r="L2308" s="126"/>
      <c r="M2308" s="126"/>
      <c r="N2308" s="126"/>
      <c r="O2308" s="126"/>
      <c r="P2308" s="126"/>
      <c r="Q2308" s="126"/>
      <c r="R2308" s="219" t="s">
        <v>136</v>
      </c>
      <c r="S2308" s="219"/>
      <c r="T2308" s="219"/>
      <c r="U2308" s="219"/>
      <c r="V2308" s="219"/>
      <c r="W2308" s="126"/>
      <c r="X2308" s="126"/>
    </row>
    <row r="2309" spans="1:24" ht="16.5" customHeight="1">
      <c r="Q2309" s="126"/>
      <c r="R2309" s="219" t="s">
        <v>137</v>
      </c>
      <c r="S2309" s="219"/>
      <c r="T2309" s="219"/>
      <c r="U2309" s="219"/>
      <c r="V2309" s="219"/>
    </row>
    <row r="2310" spans="1:24" ht="16.5" customHeight="1">
      <c r="Q2310" s="126"/>
      <c r="R2310" s="219"/>
      <c r="S2310" s="219"/>
      <c r="T2310" s="219"/>
      <c r="U2310" s="219"/>
      <c r="V2310" s="219"/>
      <c r="W2310" s="126"/>
      <c r="X2310" s="126"/>
    </row>
    <row r="2311" spans="1:24" ht="16.5" customHeight="1">
      <c r="F2311" s="157"/>
      <c r="R2311" s="219"/>
      <c r="S2311" s="219"/>
      <c r="T2311" s="219"/>
      <c r="U2311" s="219"/>
      <c r="V2311" s="219"/>
      <c r="W2311" s="158"/>
      <c r="X2311" s="126"/>
    </row>
    <row r="2312" spans="1:24" ht="16.5" customHeight="1">
      <c r="F2312" s="157"/>
      <c r="Q2312" s="126"/>
      <c r="R2312" s="219"/>
      <c r="S2312" s="219"/>
      <c r="T2312" s="219"/>
      <c r="U2312" s="219" t="s">
        <v>138</v>
      </c>
      <c r="V2312" s="220"/>
      <c r="W2312" s="123"/>
      <c r="X2312" s="123"/>
    </row>
    <row r="2313" spans="1:24" ht="16.5" customHeight="1">
      <c r="A2313" s="126"/>
      <c r="B2313" s="126"/>
      <c r="C2313" s="126"/>
      <c r="D2313" s="126"/>
      <c r="E2313" s="126"/>
      <c r="F2313" s="157"/>
      <c r="G2313" s="126"/>
      <c r="H2313" s="126"/>
      <c r="I2313" s="126"/>
      <c r="Q2313" s="126"/>
      <c r="R2313" s="220" t="s">
        <v>139</v>
      </c>
      <c r="S2313" s="220"/>
      <c r="T2313" s="220"/>
      <c r="U2313" s="220"/>
      <c r="V2313" s="220"/>
      <c r="W2313" s="159"/>
      <c r="X2313" s="159"/>
    </row>
    <row r="2314" spans="1:24" ht="16.5" customHeight="1">
      <c r="A2314" s="126"/>
      <c r="B2314" s="126"/>
      <c r="C2314" s="126"/>
      <c r="D2314" s="126"/>
      <c r="E2314" s="126"/>
      <c r="F2314" s="126"/>
      <c r="G2314" s="126"/>
      <c r="H2314" s="126"/>
      <c r="I2314" s="126"/>
      <c r="Q2314" s="126"/>
      <c r="R2314" s="219" t="s">
        <v>140</v>
      </c>
      <c r="S2314" s="219"/>
      <c r="T2314" s="219"/>
      <c r="U2314" s="219"/>
      <c r="V2314" s="219"/>
    </row>
    <row r="2315" spans="1:24" ht="16.5" customHeight="1">
      <c r="A2315" s="126"/>
      <c r="B2315" s="126"/>
      <c r="C2315" s="126"/>
      <c r="D2315" s="126"/>
      <c r="E2315" s="126"/>
      <c r="F2315" s="126"/>
      <c r="G2315" s="126"/>
      <c r="H2315" s="126"/>
      <c r="I2315" s="126"/>
      <c r="Q2315" s="126"/>
      <c r="R2315" s="219" t="s">
        <v>141</v>
      </c>
      <c r="S2315" s="219"/>
      <c r="T2315" s="219"/>
      <c r="U2315" s="219"/>
      <c r="V2315" s="219"/>
    </row>
    <row r="2316" spans="1:24">
      <c r="A2316" s="221" t="s">
        <v>0</v>
      </c>
      <c r="B2316" s="221"/>
      <c r="C2316" s="221"/>
      <c r="D2316" s="221"/>
      <c r="E2316" s="221"/>
      <c r="F2316" s="221"/>
      <c r="G2316" s="221"/>
      <c r="H2316" s="221"/>
      <c r="I2316" s="221"/>
      <c r="J2316" s="221"/>
      <c r="K2316" s="221"/>
      <c r="L2316" s="221"/>
      <c r="M2316" s="221"/>
      <c r="N2316" s="221"/>
      <c r="O2316" s="221"/>
      <c r="P2316" s="221"/>
      <c r="Q2316" s="221"/>
      <c r="R2316" s="221"/>
      <c r="S2316" s="221"/>
      <c r="T2316" s="221"/>
      <c r="U2316" s="221"/>
      <c r="V2316" s="221"/>
      <c r="W2316" s="221"/>
      <c r="X2316" s="221"/>
    </row>
    <row r="2317" spans="1:24">
      <c r="A2317" s="122" t="s">
        <v>1</v>
      </c>
      <c r="B2317" s="222" t="s">
        <v>2</v>
      </c>
      <c r="C2317" s="222"/>
      <c r="D2317" s="221"/>
      <c r="E2317" s="221"/>
      <c r="F2317" s="221"/>
      <c r="G2317" s="221"/>
      <c r="H2317" s="221"/>
      <c r="I2317" s="221"/>
      <c r="J2317" s="221"/>
      <c r="K2317" s="221"/>
      <c r="L2317" s="221"/>
      <c r="M2317" s="221"/>
      <c r="N2317" s="221"/>
      <c r="O2317" s="221"/>
      <c r="P2317" s="221"/>
      <c r="Q2317" s="221"/>
      <c r="R2317" s="221"/>
      <c r="S2317" s="221"/>
      <c r="T2317" s="221"/>
      <c r="U2317" s="113"/>
      <c r="V2317" s="221"/>
      <c r="W2317" s="221"/>
      <c r="X2317" s="221"/>
    </row>
    <row r="2318" spans="1:24">
      <c r="A2318" s="113"/>
      <c r="B2318" s="123" t="s">
        <v>3</v>
      </c>
      <c r="C2318" s="124" t="s">
        <v>224</v>
      </c>
      <c r="D2318" s="125"/>
      <c r="E2318" s="113"/>
      <c r="F2318" s="113"/>
      <c r="G2318" s="113"/>
      <c r="H2318" s="113"/>
      <c r="I2318" s="113"/>
      <c r="J2318" s="113"/>
      <c r="K2318" s="113"/>
      <c r="L2318" s="113"/>
      <c r="M2318" s="113"/>
      <c r="N2318" s="113"/>
      <c r="O2318" s="113"/>
      <c r="P2318" s="113"/>
      <c r="Q2318" s="113"/>
      <c r="V2318" s="126"/>
      <c r="W2318" s="126"/>
      <c r="X2318" s="126"/>
    </row>
    <row r="2319" spans="1:24">
      <c r="A2319" s="113"/>
      <c r="B2319" s="111" t="s">
        <v>5</v>
      </c>
      <c r="C2319" s="123" t="s">
        <v>149</v>
      </c>
      <c r="V2319" s="126"/>
      <c r="W2319" s="126"/>
      <c r="X2319" s="126"/>
    </row>
    <row r="2320" spans="1:24" s="199" customFormat="1" ht="12.75">
      <c r="A2320" s="295" t="s">
        <v>7</v>
      </c>
      <c r="B2320" s="198"/>
      <c r="C2320" s="262" t="s">
        <v>160</v>
      </c>
      <c r="D2320" s="258" t="s">
        <v>8</v>
      </c>
      <c r="E2320" s="259"/>
      <c r="F2320" s="259"/>
      <c r="G2320" s="259"/>
      <c r="H2320" s="259"/>
      <c r="I2320" s="259"/>
      <c r="J2320" s="259"/>
      <c r="K2320" s="259"/>
      <c r="L2320" s="259"/>
      <c r="M2320" s="259"/>
      <c r="N2320" s="259"/>
      <c r="O2320" s="259"/>
      <c r="P2320" s="259"/>
      <c r="Q2320" s="259"/>
      <c r="R2320" s="260" t="s">
        <v>9</v>
      </c>
      <c r="S2320" s="260"/>
      <c r="T2320" s="260"/>
      <c r="U2320" s="260"/>
      <c r="V2320" s="265" t="s">
        <v>10</v>
      </c>
      <c r="W2320" s="266"/>
      <c r="X2320" s="262" t="s">
        <v>11</v>
      </c>
    </row>
    <row r="2321" spans="1:24" s="199" customFormat="1" ht="12.75">
      <c r="A2321" s="296"/>
      <c r="B2321" s="214" t="s">
        <v>12</v>
      </c>
      <c r="C2321" s="263"/>
      <c r="D2321" s="258" t="s">
        <v>13</v>
      </c>
      <c r="E2321" s="261"/>
      <c r="F2321" s="258" t="s">
        <v>14</v>
      </c>
      <c r="G2321" s="261"/>
      <c r="H2321" s="258" t="s">
        <v>15</v>
      </c>
      <c r="I2321" s="261"/>
      <c r="J2321" s="258" t="s">
        <v>16</v>
      </c>
      <c r="K2321" s="261"/>
      <c r="L2321" s="258" t="s">
        <v>17</v>
      </c>
      <c r="M2321" s="261"/>
      <c r="N2321" s="258" t="s">
        <v>18</v>
      </c>
      <c r="O2321" s="261"/>
      <c r="P2321" s="258" t="s">
        <v>19</v>
      </c>
      <c r="Q2321" s="259"/>
      <c r="R2321" s="260"/>
      <c r="S2321" s="260"/>
      <c r="T2321" s="260"/>
      <c r="U2321" s="260"/>
      <c r="V2321" s="267"/>
      <c r="W2321" s="268"/>
      <c r="X2321" s="263"/>
    </row>
    <row r="2322" spans="1:24" s="199" customFormat="1" ht="12.75">
      <c r="A2322" s="296"/>
      <c r="B2322" s="214" t="s">
        <v>20</v>
      </c>
      <c r="C2322" s="263"/>
      <c r="D2322" s="213" t="s">
        <v>22</v>
      </c>
      <c r="E2322" s="213" t="s">
        <v>22</v>
      </c>
      <c r="F2322" s="213" t="s">
        <v>22</v>
      </c>
      <c r="G2322" s="213" t="s">
        <v>22</v>
      </c>
      <c r="H2322" s="213" t="s">
        <v>22</v>
      </c>
      <c r="I2322" s="213" t="s">
        <v>22</v>
      </c>
      <c r="J2322" s="213" t="s">
        <v>22</v>
      </c>
      <c r="K2322" s="213" t="s">
        <v>22</v>
      </c>
      <c r="L2322" s="213" t="s">
        <v>22</v>
      </c>
      <c r="M2322" s="213" t="s">
        <v>22</v>
      </c>
      <c r="N2322" s="213" t="s">
        <v>22</v>
      </c>
      <c r="O2322" s="213" t="s">
        <v>22</v>
      </c>
      <c r="P2322" s="213" t="s">
        <v>22</v>
      </c>
      <c r="Q2322" s="215" t="s">
        <v>22</v>
      </c>
      <c r="R2322" s="213" t="s">
        <v>22</v>
      </c>
      <c r="S2322" s="213" t="s">
        <v>22</v>
      </c>
      <c r="T2322" s="260" t="s">
        <v>23</v>
      </c>
      <c r="U2322" s="262" t="s">
        <v>24</v>
      </c>
      <c r="V2322" s="262" t="s">
        <v>25</v>
      </c>
      <c r="W2322" s="262" t="s">
        <v>26</v>
      </c>
      <c r="X2322" s="263"/>
    </row>
    <row r="2323" spans="1:24" s="199" customFormat="1" ht="12.75">
      <c r="A2323" s="296"/>
      <c r="B2323" s="214" t="s">
        <v>27</v>
      </c>
      <c r="C2323" s="263"/>
      <c r="D2323" s="200" t="s">
        <v>206</v>
      </c>
      <c r="E2323" s="200" t="s">
        <v>206</v>
      </c>
      <c r="F2323" s="200" t="s">
        <v>206</v>
      </c>
      <c r="G2323" s="200" t="s">
        <v>206</v>
      </c>
      <c r="H2323" s="200" t="s">
        <v>206</v>
      </c>
      <c r="I2323" s="200" t="s">
        <v>206</v>
      </c>
      <c r="J2323" s="200" t="s">
        <v>206</v>
      </c>
      <c r="K2323" s="200" t="s">
        <v>206</v>
      </c>
      <c r="L2323" s="200" t="s">
        <v>206</v>
      </c>
      <c r="M2323" s="200" t="s">
        <v>206</v>
      </c>
      <c r="N2323" s="200" t="s">
        <v>206</v>
      </c>
      <c r="O2323" s="200" t="s">
        <v>206</v>
      </c>
      <c r="P2323" s="200" t="s">
        <v>206</v>
      </c>
      <c r="Q2323" s="201" t="s">
        <v>206</v>
      </c>
      <c r="R2323" s="200" t="s">
        <v>206</v>
      </c>
      <c r="S2323" s="200" t="s">
        <v>206</v>
      </c>
      <c r="T2323" s="260"/>
      <c r="U2323" s="263"/>
      <c r="V2323" s="264"/>
      <c r="W2323" s="264"/>
      <c r="X2323" s="263"/>
    </row>
    <row r="2324" spans="1:24" s="199" customFormat="1" ht="12.75">
      <c r="A2324" s="297"/>
      <c r="B2324" s="202"/>
      <c r="C2324" s="264"/>
      <c r="D2324" s="196" t="str">
        <f>$E2210</f>
        <v>18-05-2015</v>
      </c>
      <c r="E2324" s="197" t="str">
        <f>C2318</f>
        <v>25-05-2015</v>
      </c>
      <c r="F2324" s="197" t="str">
        <f>D2324</f>
        <v>18-05-2015</v>
      </c>
      <c r="G2324" s="197" t="str">
        <f>$E2324</f>
        <v>25-05-2015</v>
      </c>
      <c r="H2324" s="197" t="str">
        <f t="shared" ref="H2324" si="3024">F2324</f>
        <v>18-05-2015</v>
      </c>
      <c r="I2324" s="197" t="str">
        <f t="shared" ref="I2324" si="3025">G2324</f>
        <v>25-05-2015</v>
      </c>
      <c r="J2324" s="197" t="str">
        <f t="shared" ref="J2324" si="3026">H2324</f>
        <v>18-05-2015</v>
      </c>
      <c r="K2324" s="197" t="str">
        <f t="shared" ref="K2324" si="3027">I2324</f>
        <v>25-05-2015</v>
      </c>
      <c r="L2324" s="197" t="str">
        <f t="shared" ref="L2324" si="3028">J2324</f>
        <v>18-05-2015</v>
      </c>
      <c r="M2324" s="197" t="str">
        <f t="shared" ref="M2324" si="3029">K2324</f>
        <v>25-05-2015</v>
      </c>
      <c r="N2324" s="197" t="str">
        <f t="shared" ref="N2324" si="3030">L2324</f>
        <v>18-05-2015</v>
      </c>
      <c r="O2324" s="197" t="str">
        <f t="shared" ref="O2324" si="3031">M2324</f>
        <v>25-05-2015</v>
      </c>
      <c r="P2324" s="197" t="str">
        <f t="shared" ref="P2324" si="3032">N2324</f>
        <v>18-05-2015</v>
      </c>
      <c r="Q2324" s="197" t="str">
        <f t="shared" ref="Q2324" si="3033">O2324</f>
        <v>25-05-2015</v>
      </c>
      <c r="R2324" s="197" t="str">
        <f t="shared" ref="R2324" si="3034">P2324</f>
        <v>18-05-2015</v>
      </c>
      <c r="S2324" s="197" t="str">
        <f t="shared" ref="S2324" si="3035">Q2324</f>
        <v>25-05-2015</v>
      </c>
      <c r="T2324" s="203" t="s">
        <v>32</v>
      </c>
      <c r="U2324" s="264"/>
      <c r="V2324" s="212" t="s">
        <v>32</v>
      </c>
      <c r="W2324" s="211" t="s">
        <v>32</v>
      </c>
      <c r="X2324" s="264"/>
    </row>
    <row r="2325" spans="1:24">
      <c r="A2325" s="242">
        <v>1</v>
      </c>
      <c r="B2325" s="128">
        <v>2</v>
      </c>
      <c r="C2325" s="129">
        <v>3</v>
      </c>
      <c r="D2325" s="242">
        <v>4</v>
      </c>
      <c r="E2325" s="128">
        <v>5</v>
      </c>
      <c r="F2325" s="130" t="s">
        <v>33</v>
      </c>
      <c r="G2325" s="130" t="s">
        <v>34</v>
      </c>
      <c r="H2325" s="130" t="s">
        <v>35</v>
      </c>
      <c r="I2325" s="131">
        <v>9</v>
      </c>
      <c r="J2325" s="131">
        <v>10</v>
      </c>
      <c r="K2325" s="132" t="s">
        <v>36</v>
      </c>
      <c r="L2325" s="131">
        <v>12</v>
      </c>
      <c r="M2325" s="131">
        <v>13</v>
      </c>
      <c r="N2325" s="131">
        <v>14</v>
      </c>
      <c r="O2325" s="131">
        <v>15</v>
      </c>
      <c r="P2325" s="131">
        <v>16</v>
      </c>
      <c r="Q2325" s="129">
        <v>17</v>
      </c>
      <c r="R2325" s="195">
        <v>18</v>
      </c>
      <c r="S2325" s="131">
        <v>19</v>
      </c>
      <c r="T2325" s="131">
        <v>20</v>
      </c>
      <c r="U2325" s="225">
        <v>21</v>
      </c>
      <c r="V2325" s="191">
        <v>22</v>
      </c>
      <c r="W2325" s="134">
        <v>23</v>
      </c>
      <c r="X2325" s="133">
        <v>24</v>
      </c>
    </row>
    <row r="2326" spans="1:24" ht="17.25" customHeight="1">
      <c r="A2326" s="105">
        <v>1</v>
      </c>
      <c r="B2326" s="136" t="s">
        <v>37</v>
      </c>
      <c r="C2326" s="227" t="s">
        <v>38</v>
      </c>
      <c r="D2326" s="110">
        <f>$E2212</f>
        <v>8700</v>
      </c>
      <c r="E2326" s="180">
        <v>9000</v>
      </c>
      <c r="F2326" s="110">
        <f>$G2212</f>
        <v>10000</v>
      </c>
      <c r="G2326" s="180">
        <v>9000</v>
      </c>
      <c r="H2326" s="110">
        <f>$I2212</f>
        <v>7500</v>
      </c>
      <c r="I2326" s="180">
        <v>7500</v>
      </c>
      <c r="J2326" s="110">
        <f>$K2212</f>
        <v>7000</v>
      </c>
      <c r="K2326" s="180">
        <v>7000</v>
      </c>
      <c r="L2326" s="110">
        <f>$M2212</f>
        <v>7500</v>
      </c>
      <c r="M2326" s="180">
        <v>7500</v>
      </c>
      <c r="N2326" s="110">
        <f>$O2212</f>
        <v>8500</v>
      </c>
      <c r="O2326" s="180">
        <v>8500</v>
      </c>
      <c r="P2326" s="110">
        <f>$Q2212</f>
        <v>9000</v>
      </c>
      <c r="Q2326" s="180">
        <v>9000</v>
      </c>
      <c r="R2326" s="65">
        <f>SUM(D2326+F2326+H2326+J2326+L2326+N2326+P2326)/7</f>
        <v>8314.2857142857138</v>
      </c>
      <c r="S2326" s="177">
        <f>SUM(E2326+G2326+I2326+K2326+M2326+O2326+Q2326)/7</f>
        <v>8214.2857142857138</v>
      </c>
      <c r="T2326" s="178">
        <f>SUM(S2326-R2326)</f>
        <v>-100</v>
      </c>
      <c r="U2326" s="178">
        <f>AVERAGE(S2326-R2326)/R2326</f>
        <v>-1.2027491408934709E-2</v>
      </c>
      <c r="V2326" s="192">
        <f>MAX(E2326,G2326,I2326,K2326,M2326,O2326,Q2326)</f>
        <v>9000</v>
      </c>
      <c r="W2326" s="180">
        <f>MIN(E2326,G2326,I2326,K2326,M2326,O2326,Q2326)</f>
        <v>7000</v>
      </c>
      <c r="X2326" s="79"/>
    </row>
    <row r="2327" spans="1:24" ht="17.25" customHeight="1">
      <c r="A2327" s="105">
        <v>2</v>
      </c>
      <c r="B2327" s="106" t="s">
        <v>39</v>
      </c>
      <c r="C2327" s="107" t="s">
        <v>38</v>
      </c>
      <c r="D2327" s="110">
        <f>$E2213</f>
        <v>13600</v>
      </c>
      <c r="E2327" s="180">
        <v>13600</v>
      </c>
      <c r="F2327" s="110">
        <f>$G2213</f>
        <v>11500</v>
      </c>
      <c r="G2327" s="180">
        <v>11500</v>
      </c>
      <c r="H2327" s="110">
        <f>$I2213</f>
        <v>11000</v>
      </c>
      <c r="I2327" s="180">
        <v>10000</v>
      </c>
      <c r="J2327" s="110">
        <f>$K2213</f>
        <v>11500</v>
      </c>
      <c r="K2327" s="180">
        <v>12500</v>
      </c>
      <c r="L2327" s="110">
        <f>$M2213</f>
        <v>13000</v>
      </c>
      <c r="M2327" s="180">
        <v>13000</v>
      </c>
      <c r="N2327" s="110">
        <f>$O2213</f>
        <v>12000</v>
      </c>
      <c r="O2327" s="180">
        <v>13000</v>
      </c>
      <c r="P2327" s="110">
        <f>$Q2213</f>
        <v>11000</v>
      </c>
      <c r="Q2327" s="180">
        <v>11000</v>
      </c>
      <c r="R2327" s="65">
        <f>SUM(D2327+F2327+H2327+J2327+L2327+N2327+P2327)/7</f>
        <v>11942.857142857143</v>
      </c>
      <c r="S2327" s="177">
        <f>SUM(E2327+G2327+I2327+K2327+M2327+O2327+Q2327)/7</f>
        <v>12085.714285714286</v>
      </c>
      <c r="T2327" s="181">
        <f>SUM(S2327-R2327)</f>
        <v>142.85714285714312</v>
      </c>
      <c r="U2327" s="178">
        <f>AVERAGE(S2327-R2327)/R2327</f>
        <v>1.1961722488038298E-2</v>
      </c>
      <c r="V2327" s="193">
        <f>MAX(E2327,G2327,I2327,K2327,M2327,O2327,Q2327)</f>
        <v>13600</v>
      </c>
      <c r="W2327" s="183">
        <f>MIN(E2327,G2327,I2327,K2327,M2327,O2327,Q2327)</f>
        <v>10000</v>
      </c>
      <c r="X2327" s="79"/>
    </row>
    <row r="2328" spans="1:24" ht="17.25" customHeight="1">
      <c r="A2328" s="237">
        <v>3</v>
      </c>
      <c r="B2328" s="139" t="s">
        <v>40</v>
      </c>
      <c r="C2328" s="82"/>
      <c r="D2328" s="240"/>
      <c r="E2328" s="240"/>
      <c r="F2328" s="240"/>
      <c r="G2328" s="240"/>
      <c r="H2328" s="240"/>
      <c r="I2328" s="240"/>
      <c r="J2328" s="240"/>
      <c r="K2328" s="240"/>
      <c r="L2328" s="240"/>
      <c r="M2328" s="240"/>
      <c r="N2328" s="240"/>
      <c r="O2328" s="240"/>
      <c r="P2328" s="240"/>
      <c r="Q2328" s="240"/>
      <c r="R2328" s="239"/>
      <c r="S2328" s="240"/>
      <c r="T2328" s="240"/>
      <c r="U2328" s="241"/>
      <c r="V2328" s="240"/>
      <c r="W2328" s="241"/>
      <c r="X2328" s="88"/>
    </row>
    <row r="2329" spans="1:24" ht="17.25" customHeight="1">
      <c r="A2329" s="105"/>
      <c r="B2329" s="140" t="s">
        <v>175</v>
      </c>
      <c r="C2329" s="227" t="s">
        <v>154</v>
      </c>
      <c r="D2329" s="110">
        <f>$E2215</f>
        <v>13000</v>
      </c>
      <c r="E2329" s="180">
        <v>13000</v>
      </c>
      <c r="F2329" s="110">
        <f>$G2215</f>
        <v>12000</v>
      </c>
      <c r="G2329" s="180">
        <v>12000</v>
      </c>
      <c r="H2329" s="110">
        <f>$I2215</f>
        <v>13000</v>
      </c>
      <c r="I2329" s="180">
        <v>13000</v>
      </c>
      <c r="J2329" s="110">
        <f>$K2215</f>
        <v>14000</v>
      </c>
      <c r="K2329" s="180">
        <v>14000</v>
      </c>
      <c r="L2329" s="110">
        <f>$M2215</f>
        <v>14000</v>
      </c>
      <c r="M2329" s="180">
        <v>14000</v>
      </c>
      <c r="N2329" s="110">
        <f>$O2215</f>
        <v>13000</v>
      </c>
      <c r="O2329" s="180">
        <v>13000</v>
      </c>
      <c r="P2329" s="110">
        <f>$Q2215</f>
        <v>14000</v>
      </c>
      <c r="Q2329" s="180">
        <v>14000</v>
      </c>
      <c r="R2329" s="65">
        <f>SUM(D2329+F2329+H2329+J2329+L2329+N2329+P2329)/7</f>
        <v>13285.714285714286</v>
      </c>
      <c r="S2329" s="184">
        <f>SUM(E2329+G2329+I2329+K2329+M2329+O2329+Q2329)/7</f>
        <v>13285.714285714286</v>
      </c>
      <c r="T2329" s="185">
        <f>SUM(S2329-R2329)</f>
        <v>0</v>
      </c>
      <c r="U2329" s="178">
        <f>AVERAGE(S2329-R2329)/R2329</f>
        <v>0</v>
      </c>
      <c r="V2329" s="194">
        <f>MAX(E2329,G2329,I2329,K2329,M2329,O2329,Q2329)</f>
        <v>14000</v>
      </c>
      <c r="W2329" s="187">
        <f>MIN(E2329,G2329,I2329,K2329,M2329,O2329,Q2329)</f>
        <v>12000</v>
      </c>
      <c r="X2329" s="79"/>
    </row>
    <row r="2330" spans="1:24" ht="17.25" customHeight="1">
      <c r="A2330" s="242">
        <v>4</v>
      </c>
      <c r="B2330" s="106" t="s">
        <v>43</v>
      </c>
      <c r="C2330" s="82"/>
      <c r="D2330" s="240"/>
      <c r="E2330" s="240"/>
      <c r="F2330" s="240"/>
      <c r="G2330" s="240"/>
      <c r="H2330" s="240"/>
      <c r="I2330" s="240"/>
      <c r="J2330" s="240"/>
      <c r="K2330" s="240"/>
      <c r="L2330" s="240"/>
      <c r="M2330" s="240"/>
      <c r="N2330" s="240"/>
      <c r="O2330" s="240"/>
      <c r="P2330" s="240"/>
      <c r="Q2330" s="240"/>
      <c r="R2330" s="239"/>
      <c r="S2330" s="240"/>
      <c r="T2330" s="240"/>
      <c r="U2330" s="241"/>
      <c r="V2330" s="240"/>
      <c r="W2330" s="241"/>
      <c r="X2330" s="79"/>
    </row>
    <row r="2331" spans="1:24" ht="17.25" customHeight="1">
      <c r="A2331" s="242"/>
      <c r="B2331" s="78" t="s">
        <v>44</v>
      </c>
      <c r="C2331" s="100" t="s">
        <v>38</v>
      </c>
      <c r="D2331" s="110">
        <f>$E2217</f>
        <v>7500</v>
      </c>
      <c r="E2331" s="180">
        <v>7500</v>
      </c>
      <c r="F2331" s="110">
        <f>$G2217</f>
        <v>10000</v>
      </c>
      <c r="G2331" s="180">
        <v>10000</v>
      </c>
      <c r="H2331" s="110">
        <f>$I2217</f>
        <v>7000</v>
      </c>
      <c r="I2331" s="180">
        <v>7000</v>
      </c>
      <c r="J2331" s="110">
        <f>$K2217</f>
        <v>7500</v>
      </c>
      <c r="K2331" s="180">
        <v>7500</v>
      </c>
      <c r="L2331" s="110">
        <f>$M2217</f>
        <v>10000</v>
      </c>
      <c r="M2331" s="180">
        <v>10000</v>
      </c>
      <c r="N2331" s="110">
        <f>$O2217</f>
        <v>7500</v>
      </c>
      <c r="O2331" s="180">
        <v>7500</v>
      </c>
      <c r="P2331" s="110">
        <f>$Q2217</f>
        <v>10000</v>
      </c>
      <c r="Q2331" s="180">
        <v>10000</v>
      </c>
      <c r="R2331" s="65">
        <f>SUM(D2331+F2331+H2331+J2331+L2331+N2331+P2331)/7</f>
        <v>8500</v>
      </c>
      <c r="S2331" s="184">
        <f>SUM(E2331+G2331+I2331+K2331+M2331+O2331+Q2331)/7</f>
        <v>8500</v>
      </c>
      <c r="T2331" s="185">
        <f>SUM(S2331-R2331)</f>
        <v>0</v>
      </c>
      <c r="U2331" s="178">
        <f>AVERAGE(S2331-R2331)/R2331</f>
        <v>0</v>
      </c>
      <c r="V2331" s="194">
        <f>MAX(E2331,G2331,I2331,K2331,M2331,O2331,Q2331)</f>
        <v>10000</v>
      </c>
      <c r="W2331" s="187">
        <f>MIN(E2331,G2331,I2331,K2331,M2331,O2331,Q2331)</f>
        <v>7000</v>
      </c>
      <c r="X2331" s="79"/>
    </row>
    <row r="2332" spans="1:24" ht="17.25" customHeight="1">
      <c r="A2332" s="237">
        <v>5</v>
      </c>
      <c r="B2332" s="143" t="s">
        <v>45</v>
      </c>
      <c r="C2332" s="82"/>
      <c r="D2332" s="240"/>
      <c r="E2332" s="240"/>
      <c r="F2332" s="240"/>
      <c r="G2332" s="240"/>
      <c r="H2332" s="240"/>
      <c r="I2332" s="240"/>
      <c r="J2332" s="240"/>
      <c r="K2332" s="240"/>
      <c r="L2332" s="240"/>
      <c r="M2332" s="240"/>
      <c r="N2332" s="240"/>
      <c r="O2332" s="240"/>
      <c r="P2332" s="240"/>
      <c r="Q2332" s="240"/>
      <c r="R2332" s="239"/>
      <c r="S2332" s="240"/>
      <c r="T2332" s="240"/>
      <c r="U2332" s="241"/>
      <c r="V2332" s="240"/>
      <c r="W2332" s="241"/>
      <c r="X2332" s="79"/>
    </row>
    <row r="2333" spans="1:24" ht="17.25" customHeight="1">
      <c r="A2333" s="242"/>
      <c r="B2333" s="78" t="s">
        <v>46</v>
      </c>
      <c r="C2333" s="100" t="s">
        <v>38</v>
      </c>
      <c r="D2333" s="110">
        <f>$E2219</f>
        <v>95000</v>
      </c>
      <c r="E2333" s="180">
        <v>95000</v>
      </c>
      <c r="F2333" s="110">
        <f>$G2219</f>
        <v>100000</v>
      </c>
      <c r="G2333" s="180">
        <v>95000</v>
      </c>
      <c r="H2333" s="110">
        <f>$I2219</f>
        <v>95000</v>
      </c>
      <c r="I2333" s="180">
        <v>95000</v>
      </c>
      <c r="J2333" s="110">
        <f>$K2219</f>
        <v>95000</v>
      </c>
      <c r="K2333" s="180">
        <v>95000</v>
      </c>
      <c r="L2333" s="110">
        <f>$M2219</f>
        <v>100000</v>
      </c>
      <c r="M2333" s="180">
        <v>100000</v>
      </c>
      <c r="N2333" s="110">
        <f>$O2219</f>
        <v>95000</v>
      </c>
      <c r="O2333" s="180">
        <v>95000</v>
      </c>
      <c r="P2333" s="110">
        <f>$Q2219</f>
        <v>95000</v>
      </c>
      <c r="Q2333" s="180">
        <v>95000</v>
      </c>
      <c r="R2333" s="65">
        <f>SUM(D2333+F2333+H2333+J2333+L2333+N2333+P2333)/7</f>
        <v>96428.571428571435</v>
      </c>
      <c r="S2333" s="176">
        <f>SUM(E2333+G2333+I2333+K2333+M2333+O2333+Q2333)/7</f>
        <v>95714.28571428571</v>
      </c>
      <c r="T2333" s="178">
        <f>SUM(S2333-R2333)</f>
        <v>-714.28571428572468</v>
      </c>
      <c r="U2333" s="178">
        <f>AVERAGE(S2333-R2333)/R2333</f>
        <v>-7.4074074074075144E-3</v>
      </c>
      <c r="V2333" s="192">
        <f>MAX(E2333,G2333,I2333,K2333,M2333,O2333,Q2333)</f>
        <v>100000</v>
      </c>
      <c r="W2333" s="180">
        <f>MIN(E2333,G2333,I2333,K2333,M2333,O2333,Q2333)</f>
        <v>95000</v>
      </c>
      <c r="X2333" s="79"/>
    </row>
    <row r="2334" spans="1:24" ht="17.25" customHeight="1">
      <c r="A2334" s="105"/>
      <c r="B2334" s="78" t="s">
        <v>47</v>
      </c>
      <c r="C2334" s="120" t="s">
        <v>38</v>
      </c>
      <c r="D2334" s="110">
        <f>$E2220</f>
        <v>35000</v>
      </c>
      <c r="E2334" s="180">
        <v>35000</v>
      </c>
      <c r="F2334" s="110">
        <f>$G2220</f>
        <v>40000</v>
      </c>
      <c r="G2334" s="180">
        <v>40000</v>
      </c>
      <c r="H2334" s="110">
        <f>$I2220</f>
        <v>28000</v>
      </c>
      <c r="I2334" s="180">
        <v>28000</v>
      </c>
      <c r="J2334" s="110">
        <f>$K2220</f>
        <v>31000</v>
      </c>
      <c r="K2334" s="180">
        <v>30000</v>
      </c>
      <c r="L2334" s="110">
        <f>$M2220</f>
        <v>35000</v>
      </c>
      <c r="M2334" s="180">
        <v>35000</v>
      </c>
      <c r="N2334" s="110">
        <f>$O2220</f>
        <v>45000</v>
      </c>
      <c r="O2334" s="180">
        <v>45000</v>
      </c>
      <c r="P2334" s="110">
        <f>$Q2220</f>
        <v>28000</v>
      </c>
      <c r="Q2334" s="180">
        <v>28000</v>
      </c>
      <c r="R2334" s="65">
        <f>SUM(D2334+F2334+H2334+J2334+L2334+N2334+P2334)/7</f>
        <v>34571.428571428572</v>
      </c>
      <c r="S2334" s="176">
        <f>SUM(E2334+G2334+I2334+K2334+M2334+O2334+Q2334)/7</f>
        <v>34428.571428571428</v>
      </c>
      <c r="T2334" s="178">
        <f>SUM(S2334-R2334)</f>
        <v>-142.85714285714494</v>
      </c>
      <c r="U2334" s="178">
        <f t="shared" ref="U2334" si="3036">AVERAGE(S2334-R2334)/R2334</f>
        <v>-4.1322314049587376E-3</v>
      </c>
      <c r="V2334" s="192">
        <f>MAX(E2334,G2334,I2334,K2334,M2334,O2334,Q2334)</f>
        <v>45000</v>
      </c>
      <c r="W2334" s="180">
        <f>MIN(E2334,G2334,I2334,K2334,M2334,O2334,Q2334)</f>
        <v>28000</v>
      </c>
      <c r="X2334" s="79"/>
    </row>
    <row r="2335" spans="1:24" ht="17.25" customHeight="1">
      <c r="A2335" s="237">
        <v>6</v>
      </c>
      <c r="B2335" s="106" t="s">
        <v>48</v>
      </c>
      <c r="C2335" s="82"/>
      <c r="D2335" s="240"/>
      <c r="E2335" s="240"/>
      <c r="F2335" s="240"/>
      <c r="G2335" s="240"/>
      <c r="H2335" s="240"/>
      <c r="I2335" s="240"/>
      <c r="J2335" s="240"/>
      <c r="K2335" s="240"/>
      <c r="L2335" s="240"/>
      <c r="M2335" s="240"/>
      <c r="N2335" s="240"/>
      <c r="O2335" s="240"/>
      <c r="P2335" s="240"/>
      <c r="Q2335" s="240"/>
      <c r="R2335" s="239"/>
      <c r="S2335" s="240"/>
      <c r="T2335" s="240"/>
      <c r="U2335" s="241"/>
      <c r="V2335" s="240"/>
      <c r="W2335" s="241"/>
      <c r="X2335" s="79"/>
    </row>
    <row r="2336" spans="1:24" ht="17.25" customHeight="1">
      <c r="A2336" s="237"/>
      <c r="B2336" s="78" t="s">
        <v>49</v>
      </c>
      <c r="C2336" s="120" t="s">
        <v>38</v>
      </c>
      <c r="D2336" s="110">
        <f>$E2222</f>
        <v>20000</v>
      </c>
      <c r="E2336" s="180">
        <v>20000</v>
      </c>
      <c r="F2336" s="110">
        <f>$G2222</f>
        <v>19000</v>
      </c>
      <c r="G2336" s="180">
        <v>20000</v>
      </c>
      <c r="H2336" s="110">
        <f>$I2222</f>
        <v>22000</v>
      </c>
      <c r="I2336" s="180">
        <v>22000</v>
      </c>
      <c r="J2336" s="110">
        <f>$K2222</f>
        <v>20000</v>
      </c>
      <c r="K2336" s="180">
        <v>21000</v>
      </c>
      <c r="L2336" s="110">
        <f>$M2222</f>
        <v>20000</v>
      </c>
      <c r="M2336" s="180">
        <v>21000</v>
      </c>
      <c r="N2336" s="110">
        <f>$O2222</f>
        <v>21000</v>
      </c>
      <c r="O2336" s="180">
        <v>21000</v>
      </c>
      <c r="P2336" s="110">
        <f>$Q2222</f>
        <v>18000</v>
      </c>
      <c r="Q2336" s="180">
        <v>22000</v>
      </c>
      <c r="R2336" s="65">
        <f>SUM(D2336+F2336+H2336+J2336+L2336+N2336+P2336)/7</f>
        <v>20000</v>
      </c>
      <c r="S2336" s="176">
        <f>SUM(E2336+G2336+I2336+K2336+M2336+O2336+Q2336)/7</f>
        <v>21000</v>
      </c>
      <c r="T2336" s="178">
        <f>SUM(S2336-R2336)</f>
        <v>1000</v>
      </c>
      <c r="U2336" s="178">
        <f>AVERAGE(S2336-R2336)/R2336</f>
        <v>0.05</v>
      </c>
      <c r="V2336" s="192">
        <f>MAX(E2336,G2336,I2336,K2336,M2336,O2336,Q2336)</f>
        <v>22000</v>
      </c>
      <c r="W2336" s="180">
        <f>MIN(E2336,G2336,I2336,K2336,M2336,O2336,Q2336)</f>
        <v>20000</v>
      </c>
      <c r="X2336" s="79"/>
    </row>
    <row r="2337" spans="1:24" ht="17.25" customHeight="1">
      <c r="A2337" s="237">
        <v>7</v>
      </c>
      <c r="B2337" s="143" t="s">
        <v>50</v>
      </c>
      <c r="C2337" s="82"/>
      <c r="D2337" s="240"/>
      <c r="E2337" s="240"/>
      <c r="F2337" s="240"/>
      <c r="G2337" s="240"/>
      <c r="H2337" s="240"/>
      <c r="I2337" s="240"/>
      <c r="J2337" s="240"/>
      <c r="K2337" s="240"/>
      <c r="L2337" s="240"/>
      <c r="M2337" s="240"/>
      <c r="N2337" s="240"/>
      <c r="O2337" s="240"/>
      <c r="P2337" s="240"/>
      <c r="Q2337" s="240"/>
      <c r="R2337" s="239"/>
      <c r="S2337" s="240"/>
      <c r="T2337" s="240"/>
      <c r="U2337" s="241"/>
      <c r="V2337" s="240"/>
      <c r="W2337" s="241"/>
      <c r="X2337" s="79"/>
    </row>
    <row r="2338" spans="1:24" ht="17.25" customHeight="1">
      <c r="A2338" s="242"/>
      <c r="B2338" s="145" t="s">
        <v>51</v>
      </c>
      <c r="C2338" s="120" t="s">
        <v>38</v>
      </c>
      <c r="D2338" s="110">
        <f>$E2224</f>
        <v>32000</v>
      </c>
      <c r="E2338" s="180">
        <v>32000</v>
      </c>
      <c r="F2338" s="110">
        <f>$G2224</f>
        <v>36000</v>
      </c>
      <c r="G2338" s="180">
        <v>35000</v>
      </c>
      <c r="H2338" s="110">
        <f>$I2224</f>
        <v>25000</v>
      </c>
      <c r="I2338" s="180">
        <v>25000</v>
      </c>
      <c r="J2338" s="110">
        <f>$K2224</f>
        <v>31000</v>
      </c>
      <c r="K2338" s="180">
        <v>30000</v>
      </c>
      <c r="L2338" s="110">
        <f>$M2224</f>
        <v>30000</v>
      </c>
      <c r="M2338" s="180">
        <v>38000</v>
      </c>
      <c r="N2338" s="110">
        <f>$O2224</f>
        <v>48000</v>
      </c>
      <c r="O2338" s="180">
        <v>40000</v>
      </c>
      <c r="P2338" s="110">
        <f>$Q2224</f>
        <v>30000</v>
      </c>
      <c r="Q2338" s="180">
        <v>40000</v>
      </c>
      <c r="R2338" s="65">
        <f>SUM(D2338+F2338+H2338+J2338+L2338+N2338+P2338)/7</f>
        <v>33142.857142857145</v>
      </c>
      <c r="S2338" s="176">
        <f>SUM(E2338+G2338+I2338+K2338+M2338+O2338+Q2338)/7</f>
        <v>34285.714285714283</v>
      </c>
      <c r="T2338" s="178">
        <f>SUM(S2338-R2338)</f>
        <v>1142.8571428571377</v>
      </c>
      <c r="U2338" s="178">
        <f>AVERAGE(S2338-R2338)/R2338</f>
        <v>3.4482758620689495E-2</v>
      </c>
      <c r="V2338" s="192">
        <f>MAX(E2338,G2338,I2338,K2338,M2338,O2338,Q2338)</f>
        <v>40000</v>
      </c>
      <c r="W2338" s="180">
        <f>MIN(E2338,G2338,I2338,K2338,M2338,O2338,Q2338)</f>
        <v>25000</v>
      </c>
      <c r="X2338" s="79"/>
    </row>
    <row r="2339" spans="1:24" ht="17.25" customHeight="1">
      <c r="A2339" s="105"/>
      <c r="B2339" s="78" t="s">
        <v>52</v>
      </c>
      <c r="C2339" s="120" t="s">
        <v>38</v>
      </c>
      <c r="D2339" s="110">
        <f>$E2225</f>
        <v>20000</v>
      </c>
      <c r="E2339" s="180">
        <v>22000</v>
      </c>
      <c r="F2339" s="110">
        <f>$G2225</f>
        <v>32000</v>
      </c>
      <c r="G2339" s="180">
        <v>25000</v>
      </c>
      <c r="H2339" s="110">
        <f>$I2225</f>
        <v>28000</v>
      </c>
      <c r="I2339" s="180">
        <v>25000</v>
      </c>
      <c r="J2339" s="110">
        <f>$K2225</f>
        <v>16000</v>
      </c>
      <c r="K2339" s="180">
        <v>15000</v>
      </c>
      <c r="L2339" s="110">
        <f>$M2225</f>
        <v>28000</v>
      </c>
      <c r="M2339" s="180">
        <v>28000</v>
      </c>
      <c r="N2339" s="110">
        <f>$O2225</f>
        <v>28000</v>
      </c>
      <c r="O2339" s="180">
        <v>28000</v>
      </c>
      <c r="P2339" s="110">
        <f>$Q2225</f>
        <v>20000</v>
      </c>
      <c r="Q2339" s="180">
        <v>22000</v>
      </c>
      <c r="R2339" s="65">
        <f>SUM(D2339+F2339+H2339+J2339+L2339+N2339+P2339)/7</f>
        <v>24571.428571428572</v>
      </c>
      <c r="S2339" s="176">
        <f>SUM(E2339+G2339+I2339+K2339+M2339+O2339+Q2339)/7</f>
        <v>23571.428571428572</v>
      </c>
      <c r="T2339" s="178">
        <f>SUM(S2339-R2339)</f>
        <v>-1000</v>
      </c>
      <c r="U2339" s="178">
        <f>AVERAGE(S2339-R2339)/R2339</f>
        <v>-4.0697674418604647E-2</v>
      </c>
      <c r="V2339" s="192">
        <f>MAX(E2339,G2339,I2339,K2339,M2339,O2339,Q2339)</f>
        <v>28000</v>
      </c>
      <c r="W2339" s="180">
        <f>MIN(E2339,G2339,I2339,K2339,M2339,O2339,Q2339)</f>
        <v>15000</v>
      </c>
      <c r="X2339" s="79"/>
    </row>
    <row r="2340" spans="1:24" ht="17.25" customHeight="1">
      <c r="A2340" s="169">
        <v>8</v>
      </c>
      <c r="B2340" s="146" t="s">
        <v>53</v>
      </c>
      <c r="C2340" s="82"/>
      <c r="D2340" s="240"/>
      <c r="E2340" s="240"/>
      <c r="F2340" s="240"/>
      <c r="G2340" s="240"/>
      <c r="H2340" s="240"/>
      <c r="I2340" s="240"/>
      <c r="J2340" s="240"/>
      <c r="K2340" s="240"/>
      <c r="L2340" s="240"/>
      <c r="M2340" s="240"/>
      <c r="N2340" s="240"/>
      <c r="O2340" s="240"/>
      <c r="P2340" s="240"/>
      <c r="Q2340" s="240"/>
      <c r="R2340" s="239"/>
      <c r="S2340" s="240"/>
      <c r="T2340" s="240"/>
      <c r="U2340" s="241"/>
      <c r="V2340" s="240"/>
      <c r="W2340" s="241"/>
      <c r="X2340" s="79"/>
    </row>
    <row r="2341" spans="1:24" ht="17.25" customHeight="1">
      <c r="A2341" s="237"/>
      <c r="B2341" s="147" t="s">
        <v>54</v>
      </c>
      <c r="C2341" s="120" t="s">
        <v>38</v>
      </c>
      <c r="D2341" s="110">
        <f t="shared" ref="D2341:D2347" si="3037">$E2227</f>
        <v>15000</v>
      </c>
      <c r="E2341" s="180">
        <v>15000</v>
      </c>
      <c r="F2341" s="110">
        <f t="shared" ref="F2341:F2347" si="3038">$G2227</f>
        <v>40000</v>
      </c>
      <c r="G2341" s="180">
        <v>30000</v>
      </c>
      <c r="H2341" s="110">
        <f t="shared" ref="H2341:H2347" si="3039">$I2227</f>
        <v>24000</v>
      </c>
      <c r="I2341" s="180">
        <v>20000</v>
      </c>
      <c r="J2341" s="110">
        <f t="shared" ref="J2341:J2347" si="3040">$K2227</f>
        <v>20000</v>
      </c>
      <c r="K2341" s="180">
        <v>18000</v>
      </c>
      <c r="L2341" s="110">
        <f t="shared" ref="L2341:L2347" si="3041">$M2227</f>
        <v>28000</v>
      </c>
      <c r="M2341" s="180">
        <v>28000</v>
      </c>
      <c r="N2341" s="110">
        <f t="shared" ref="N2341:N2347" si="3042">$O2227</f>
        <v>24000</v>
      </c>
      <c r="O2341" s="180">
        <v>24000</v>
      </c>
      <c r="P2341" s="110">
        <f t="shared" ref="P2341:P2347" si="3043">$Q2227</f>
        <v>18000</v>
      </c>
      <c r="Q2341" s="180">
        <v>20000</v>
      </c>
      <c r="R2341" s="65">
        <f t="shared" ref="R2341:R2347" si="3044">SUM(D2341+F2341+H2341+J2341+L2341+N2341+P2341)/7</f>
        <v>24142.857142857141</v>
      </c>
      <c r="S2341" s="176">
        <f t="shared" ref="S2341:S2347" si="3045">SUM(E2341+G2341+I2341+K2341+M2341+O2341+Q2341)/7</f>
        <v>22142.857142857141</v>
      </c>
      <c r="T2341" s="178">
        <f t="shared" ref="T2341:T2347" si="3046">SUM(S2341-R2341)</f>
        <v>-2000</v>
      </c>
      <c r="U2341" s="178">
        <f>AVERAGE(S2341-R2341)/R2341</f>
        <v>-8.2840236686390539E-2</v>
      </c>
      <c r="V2341" s="192">
        <f t="shared" ref="V2341:V2347" si="3047">MAX(E2341,G2341,I2341,K2341,M2341,O2341,Q2341)</f>
        <v>30000</v>
      </c>
      <c r="W2341" s="180">
        <f t="shared" ref="W2341:W2347" si="3048">MIN(E2341,G2341,I2341,K2341,M2341,O2341,Q2341)</f>
        <v>15000</v>
      </c>
      <c r="X2341" s="79"/>
    </row>
    <row r="2342" spans="1:24" ht="17.25" customHeight="1">
      <c r="A2342" s="237"/>
      <c r="B2342" s="106" t="s">
        <v>55</v>
      </c>
      <c r="C2342" s="120" t="s">
        <v>38</v>
      </c>
      <c r="D2342" s="110">
        <f t="shared" si="3037"/>
        <v>25000</v>
      </c>
      <c r="E2342" s="180">
        <v>25000</v>
      </c>
      <c r="F2342" s="110">
        <f t="shared" si="3038"/>
        <v>20000</v>
      </c>
      <c r="G2342" s="180">
        <v>30000</v>
      </c>
      <c r="H2342" s="110">
        <f t="shared" si="3039"/>
        <v>36000</v>
      </c>
      <c r="I2342" s="180">
        <v>40000</v>
      </c>
      <c r="J2342" s="110">
        <f t="shared" si="3040"/>
        <v>16000</v>
      </c>
      <c r="K2342" s="180">
        <v>18000</v>
      </c>
      <c r="L2342" s="110">
        <f t="shared" si="3041"/>
        <v>35000</v>
      </c>
      <c r="M2342" s="180">
        <v>30000</v>
      </c>
      <c r="N2342" s="110">
        <f t="shared" si="3042"/>
        <v>28000</v>
      </c>
      <c r="O2342" s="180">
        <v>28000</v>
      </c>
      <c r="P2342" s="110">
        <f t="shared" si="3043"/>
        <v>18000</v>
      </c>
      <c r="Q2342" s="180">
        <v>24000</v>
      </c>
      <c r="R2342" s="65">
        <f t="shared" si="3044"/>
        <v>25428.571428571428</v>
      </c>
      <c r="S2342" s="176">
        <f t="shared" si="3045"/>
        <v>27857.142857142859</v>
      </c>
      <c r="T2342" s="178">
        <f t="shared" si="3046"/>
        <v>2428.5714285714312</v>
      </c>
      <c r="U2342" s="178">
        <f>AVERAGE(S2342-R2342)/R2342</f>
        <v>9.5505617977528198E-2</v>
      </c>
      <c r="V2342" s="192">
        <f t="shared" si="3047"/>
        <v>40000</v>
      </c>
      <c r="W2342" s="180">
        <f t="shared" si="3048"/>
        <v>18000</v>
      </c>
      <c r="X2342" s="79"/>
    </row>
    <row r="2343" spans="1:24" ht="17.25" customHeight="1">
      <c r="A2343" s="242">
        <v>9</v>
      </c>
      <c r="B2343" s="88" t="s">
        <v>56</v>
      </c>
      <c r="C2343" s="148" t="s">
        <v>38</v>
      </c>
      <c r="D2343" s="110">
        <f t="shared" si="3037"/>
        <v>25000</v>
      </c>
      <c r="E2343" s="180">
        <v>32000</v>
      </c>
      <c r="F2343" s="110">
        <f t="shared" si="3038"/>
        <v>32000</v>
      </c>
      <c r="G2343" s="180">
        <v>40000</v>
      </c>
      <c r="H2343" s="110">
        <f t="shared" si="3039"/>
        <v>25000</v>
      </c>
      <c r="I2343" s="180">
        <v>30000</v>
      </c>
      <c r="J2343" s="110">
        <f t="shared" si="3040"/>
        <v>28000</v>
      </c>
      <c r="K2343" s="180">
        <v>30000</v>
      </c>
      <c r="L2343" s="110">
        <f t="shared" si="3041"/>
        <v>35000</v>
      </c>
      <c r="M2343" s="180">
        <v>35000</v>
      </c>
      <c r="N2343" s="110">
        <f t="shared" si="3042"/>
        <v>36000</v>
      </c>
      <c r="O2343" s="180">
        <v>36000</v>
      </c>
      <c r="P2343" s="110">
        <f t="shared" si="3043"/>
        <v>35000</v>
      </c>
      <c r="Q2343" s="180">
        <v>40000</v>
      </c>
      <c r="R2343" s="65">
        <f t="shared" si="3044"/>
        <v>30857.142857142859</v>
      </c>
      <c r="S2343" s="176">
        <f t="shared" si="3045"/>
        <v>34714.285714285717</v>
      </c>
      <c r="T2343" s="178">
        <f t="shared" si="3046"/>
        <v>3857.1428571428587</v>
      </c>
      <c r="U2343" s="178">
        <f>AVERAGE(S2343-R2343)/R2343</f>
        <v>0.12500000000000006</v>
      </c>
      <c r="V2343" s="192">
        <f t="shared" si="3047"/>
        <v>40000</v>
      </c>
      <c r="W2343" s="180">
        <f t="shared" si="3048"/>
        <v>30000</v>
      </c>
      <c r="X2343" s="79"/>
    </row>
    <row r="2344" spans="1:24" ht="17.25" customHeight="1">
      <c r="A2344" s="242">
        <v>10</v>
      </c>
      <c r="B2344" s="88" t="s">
        <v>57</v>
      </c>
      <c r="C2344" s="148" t="s">
        <v>38</v>
      </c>
      <c r="D2344" s="110">
        <f t="shared" si="3037"/>
        <v>16000</v>
      </c>
      <c r="E2344" s="180">
        <v>16000</v>
      </c>
      <c r="F2344" s="110">
        <f t="shared" si="3038"/>
        <v>24000</v>
      </c>
      <c r="G2344" s="180">
        <v>28000</v>
      </c>
      <c r="H2344" s="110">
        <f t="shared" si="3039"/>
        <v>24000</v>
      </c>
      <c r="I2344" s="180">
        <v>24000</v>
      </c>
      <c r="J2344" s="110">
        <f t="shared" si="3040"/>
        <v>18000</v>
      </c>
      <c r="K2344" s="180">
        <v>16000</v>
      </c>
      <c r="L2344" s="110">
        <f t="shared" si="3041"/>
        <v>24000</v>
      </c>
      <c r="M2344" s="180">
        <v>24000</v>
      </c>
      <c r="N2344" s="110">
        <f t="shared" si="3042"/>
        <v>24000</v>
      </c>
      <c r="O2344" s="180">
        <v>24000</v>
      </c>
      <c r="P2344" s="110">
        <f t="shared" si="3043"/>
        <v>24000</v>
      </c>
      <c r="Q2344" s="180">
        <v>24000</v>
      </c>
      <c r="R2344" s="65">
        <f t="shared" si="3044"/>
        <v>22000</v>
      </c>
      <c r="S2344" s="176">
        <f t="shared" si="3045"/>
        <v>22285.714285714286</v>
      </c>
      <c r="T2344" s="178">
        <f t="shared" si="3046"/>
        <v>285.71428571428623</v>
      </c>
      <c r="U2344" s="178">
        <f>AVERAGE(S2344-R2344)/R2344</f>
        <v>1.298701298701301E-2</v>
      </c>
      <c r="V2344" s="192">
        <f t="shared" si="3047"/>
        <v>28000</v>
      </c>
      <c r="W2344" s="180">
        <f t="shared" si="3048"/>
        <v>16000</v>
      </c>
      <c r="X2344" s="79"/>
    </row>
    <row r="2345" spans="1:24" ht="17.25" customHeight="1">
      <c r="A2345" s="217">
        <v>11</v>
      </c>
      <c r="B2345" s="88" t="s">
        <v>58</v>
      </c>
      <c r="C2345" s="148" t="s">
        <v>38</v>
      </c>
      <c r="D2345" s="110">
        <f t="shared" si="3037"/>
        <v>6000</v>
      </c>
      <c r="E2345" s="180">
        <v>6000</v>
      </c>
      <c r="F2345" s="110">
        <f t="shared" si="3038"/>
        <v>10000</v>
      </c>
      <c r="G2345" s="180">
        <v>12000</v>
      </c>
      <c r="H2345" s="110">
        <f t="shared" si="3039"/>
        <v>12000</v>
      </c>
      <c r="I2345" s="180">
        <v>12000</v>
      </c>
      <c r="J2345" s="110">
        <f t="shared" si="3040"/>
        <v>7000</v>
      </c>
      <c r="K2345" s="180">
        <v>7000</v>
      </c>
      <c r="L2345" s="110">
        <f t="shared" si="3041"/>
        <v>12000</v>
      </c>
      <c r="M2345" s="180">
        <v>12000</v>
      </c>
      <c r="N2345" s="110">
        <f t="shared" si="3042"/>
        <v>12000</v>
      </c>
      <c r="O2345" s="180">
        <v>12000</v>
      </c>
      <c r="P2345" s="110">
        <f t="shared" si="3043"/>
        <v>10000</v>
      </c>
      <c r="Q2345" s="180">
        <v>12000</v>
      </c>
      <c r="R2345" s="65">
        <f t="shared" si="3044"/>
        <v>9857.1428571428569</v>
      </c>
      <c r="S2345" s="176">
        <f t="shared" si="3045"/>
        <v>10428.571428571429</v>
      </c>
      <c r="T2345" s="178">
        <f t="shared" si="3046"/>
        <v>571.42857142857247</v>
      </c>
      <c r="U2345" s="178">
        <f t="shared" ref="U2345:U2347" si="3049">AVERAGE(S2345-R2345)/R2345</f>
        <v>5.7971014492753728E-2</v>
      </c>
      <c r="V2345" s="192">
        <f t="shared" si="3047"/>
        <v>12000</v>
      </c>
      <c r="W2345" s="180">
        <f t="shared" si="3048"/>
        <v>6000</v>
      </c>
      <c r="X2345" s="79"/>
    </row>
    <row r="2346" spans="1:24" ht="17.25" customHeight="1">
      <c r="A2346" s="242">
        <v>12</v>
      </c>
      <c r="B2346" s="149" t="s">
        <v>59</v>
      </c>
      <c r="C2346" s="233" t="s">
        <v>38</v>
      </c>
      <c r="D2346" s="110">
        <f t="shared" si="3037"/>
        <v>5000</v>
      </c>
      <c r="E2346" s="180">
        <v>5000</v>
      </c>
      <c r="F2346" s="110">
        <f t="shared" si="3038"/>
        <v>8000</v>
      </c>
      <c r="G2346" s="180">
        <v>8000</v>
      </c>
      <c r="H2346" s="110">
        <f t="shared" si="3039"/>
        <v>8000</v>
      </c>
      <c r="I2346" s="180">
        <v>8000</v>
      </c>
      <c r="J2346" s="110">
        <f t="shared" si="3040"/>
        <v>6000</v>
      </c>
      <c r="K2346" s="180">
        <v>6000</v>
      </c>
      <c r="L2346" s="110">
        <f t="shared" si="3041"/>
        <v>6000</v>
      </c>
      <c r="M2346" s="180">
        <v>6000</v>
      </c>
      <c r="N2346" s="110">
        <f t="shared" si="3042"/>
        <v>8000</v>
      </c>
      <c r="O2346" s="180">
        <v>8000</v>
      </c>
      <c r="P2346" s="110">
        <f t="shared" si="3043"/>
        <v>5000</v>
      </c>
      <c r="Q2346" s="180">
        <v>8000</v>
      </c>
      <c r="R2346" s="65">
        <f t="shared" si="3044"/>
        <v>6571.4285714285716</v>
      </c>
      <c r="S2346" s="176">
        <f t="shared" si="3045"/>
        <v>7000</v>
      </c>
      <c r="T2346" s="178">
        <f t="shared" si="3046"/>
        <v>428.57142857142844</v>
      </c>
      <c r="U2346" s="178">
        <f t="shared" si="3049"/>
        <v>6.521739130434781E-2</v>
      </c>
      <c r="V2346" s="192">
        <f t="shared" si="3047"/>
        <v>8000</v>
      </c>
      <c r="W2346" s="180">
        <f t="shared" si="3048"/>
        <v>5000</v>
      </c>
      <c r="X2346" s="79"/>
    </row>
    <row r="2347" spans="1:24" ht="17.25" customHeight="1">
      <c r="A2347" s="217">
        <v>13</v>
      </c>
      <c r="B2347" s="149" t="s">
        <v>60</v>
      </c>
      <c r="C2347" s="233" t="s">
        <v>38</v>
      </c>
      <c r="D2347" s="110">
        <f t="shared" si="3037"/>
        <v>8000</v>
      </c>
      <c r="E2347" s="180">
        <v>8000</v>
      </c>
      <c r="F2347" s="110">
        <f t="shared" si="3038"/>
        <v>12000</v>
      </c>
      <c r="G2347" s="180">
        <v>10000</v>
      </c>
      <c r="H2347" s="110">
        <f t="shared" si="3039"/>
        <v>10000</v>
      </c>
      <c r="I2347" s="180">
        <v>10000</v>
      </c>
      <c r="J2347" s="110">
        <f t="shared" si="3040"/>
        <v>7000</v>
      </c>
      <c r="K2347" s="180">
        <v>7000</v>
      </c>
      <c r="L2347" s="110">
        <f t="shared" si="3041"/>
        <v>10000</v>
      </c>
      <c r="M2347" s="180">
        <v>10000</v>
      </c>
      <c r="N2347" s="110">
        <f t="shared" si="3042"/>
        <v>10000</v>
      </c>
      <c r="O2347" s="180">
        <v>10000</v>
      </c>
      <c r="P2347" s="110">
        <f t="shared" si="3043"/>
        <v>8000</v>
      </c>
      <c r="Q2347" s="180">
        <v>10000</v>
      </c>
      <c r="R2347" s="65">
        <f t="shared" si="3044"/>
        <v>9285.7142857142862</v>
      </c>
      <c r="S2347" s="176">
        <f t="shared" si="3045"/>
        <v>9285.7142857142862</v>
      </c>
      <c r="T2347" s="178">
        <f t="shared" si="3046"/>
        <v>0</v>
      </c>
      <c r="U2347" s="178">
        <f t="shared" si="3049"/>
        <v>0</v>
      </c>
      <c r="V2347" s="192">
        <f t="shared" si="3047"/>
        <v>10000</v>
      </c>
      <c r="W2347" s="180">
        <f t="shared" si="3048"/>
        <v>7000</v>
      </c>
      <c r="X2347" s="79"/>
    </row>
    <row r="2348" spans="1:24" ht="17.25" customHeight="1">
      <c r="A2348" s="217">
        <v>14</v>
      </c>
      <c r="B2348" s="149" t="s">
        <v>61</v>
      </c>
      <c r="C2348" s="82"/>
      <c r="D2348" s="240"/>
      <c r="E2348" s="240"/>
      <c r="F2348" s="240"/>
      <c r="G2348" s="240"/>
      <c r="H2348" s="240"/>
      <c r="I2348" s="240"/>
      <c r="J2348" s="240"/>
      <c r="K2348" s="240"/>
      <c r="L2348" s="240"/>
      <c r="M2348" s="240"/>
      <c r="N2348" s="240"/>
      <c r="O2348" s="240"/>
      <c r="P2348" s="240"/>
      <c r="Q2348" s="240"/>
      <c r="R2348" s="239"/>
      <c r="S2348" s="240"/>
      <c r="T2348" s="240"/>
      <c r="U2348" s="241"/>
      <c r="V2348" s="240"/>
      <c r="W2348" s="241"/>
      <c r="X2348" s="79"/>
    </row>
    <row r="2349" spans="1:24" ht="17.25" customHeight="1">
      <c r="A2349" s="242"/>
      <c r="B2349" s="150" t="s">
        <v>62</v>
      </c>
      <c r="C2349" s="233" t="s">
        <v>196</v>
      </c>
      <c r="D2349" s="110">
        <f t="shared" ref="D2349:D2350" si="3050">$E2235</f>
        <v>10000</v>
      </c>
      <c r="E2349" s="180">
        <v>10000</v>
      </c>
      <c r="F2349" s="110">
        <f t="shared" ref="F2349:F2350" si="3051">$G2235</f>
        <v>9000</v>
      </c>
      <c r="G2349" s="180">
        <v>8500</v>
      </c>
      <c r="H2349" s="110">
        <f t="shared" ref="H2349:H2350" si="3052">$I2235</f>
        <v>0</v>
      </c>
      <c r="I2349" s="180">
        <v>0</v>
      </c>
      <c r="J2349" s="110">
        <f t="shared" ref="J2349:J2350" si="3053">$K2235</f>
        <v>9000</v>
      </c>
      <c r="K2349" s="180">
        <v>9000</v>
      </c>
      <c r="L2349" s="110">
        <f t="shared" ref="L2349:L2350" si="3054">$M2235</f>
        <v>9000</v>
      </c>
      <c r="M2349" s="180">
        <v>9000</v>
      </c>
      <c r="N2349" s="110">
        <f t="shared" ref="N2349:N2350" si="3055">$O2235</f>
        <v>10000</v>
      </c>
      <c r="O2349" s="180">
        <v>10000</v>
      </c>
      <c r="P2349" s="110">
        <f t="shared" ref="P2349:P2350" si="3056">$Q2235</f>
        <v>10000</v>
      </c>
      <c r="Q2349" s="180">
        <v>10000</v>
      </c>
      <c r="R2349" s="65">
        <f>SUM(D2349+F2349+J2349+L2349+N2349+P2349)/7</f>
        <v>8142.8571428571431</v>
      </c>
      <c r="S2349" s="101">
        <f>SUM(E2349+G2349+K2349+M2349+O2349+Q2349)/7</f>
        <v>8071.4285714285716</v>
      </c>
      <c r="T2349" s="185">
        <f>SUM(S2349-R2349)</f>
        <v>-71.428571428571558</v>
      </c>
      <c r="U2349" s="178">
        <f t="shared" ref="U2349:U2350" si="3057">AVERAGE(S2349-R2349)/R2349</f>
        <v>-8.7719298245614186E-3</v>
      </c>
      <c r="V2349" s="194">
        <f>MAX(E2349,G2349,I2349,K2349,M2349,O2349,Q2349)</f>
        <v>10000</v>
      </c>
      <c r="W2349" s="187">
        <f>MIN(E2349,G2349,K2349,M2349,O2349,Q2349)</f>
        <v>8500</v>
      </c>
      <c r="X2349" s="79"/>
    </row>
    <row r="2350" spans="1:24" ht="17.25" customHeight="1">
      <c r="A2350" s="217"/>
      <c r="B2350" s="140" t="s">
        <v>64</v>
      </c>
      <c r="C2350" s="227" t="s">
        <v>65</v>
      </c>
      <c r="D2350" s="110">
        <f t="shared" si="3050"/>
        <v>10300</v>
      </c>
      <c r="E2350" s="180">
        <v>10300</v>
      </c>
      <c r="F2350" s="110">
        <f t="shared" si="3051"/>
        <v>10000</v>
      </c>
      <c r="G2350" s="180">
        <v>9000</v>
      </c>
      <c r="H2350" s="110">
        <f t="shared" si="3052"/>
        <v>9000</v>
      </c>
      <c r="I2350" s="180">
        <v>9000</v>
      </c>
      <c r="J2350" s="110">
        <f t="shared" si="3053"/>
        <v>9500</v>
      </c>
      <c r="K2350" s="180">
        <v>9500</v>
      </c>
      <c r="L2350" s="110">
        <f t="shared" si="3054"/>
        <v>9000</v>
      </c>
      <c r="M2350" s="180">
        <v>9000</v>
      </c>
      <c r="N2350" s="110">
        <f t="shared" si="3055"/>
        <v>13000</v>
      </c>
      <c r="O2350" s="180">
        <v>13000</v>
      </c>
      <c r="P2350" s="110">
        <f t="shared" si="3056"/>
        <v>10000</v>
      </c>
      <c r="Q2350" s="180">
        <v>10000</v>
      </c>
      <c r="R2350" s="65">
        <f>SUM(D2350+F2350+H2350+J2350+L2350+N2350+P2350)/7</f>
        <v>10114.285714285714</v>
      </c>
      <c r="S2350" s="176">
        <f t="shared" ref="S2350" si="3058">SUM(E2350+G2350+I2350+K2350+M2350+O2350+Q2350)/7</f>
        <v>9971.4285714285706</v>
      </c>
      <c r="T2350" s="178">
        <f>SUM(S2350-R2350)</f>
        <v>-142.85714285714312</v>
      </c>
      <c r="U2350" s="178">
        <f t="shared" si="3057"/>
        <v>-1.412429378531076E-2</v>
      </c>
      <c r="V2350" s="192">
        <f>MAX(E2350,G2350,I2350,K2350,M2350,O2350,Q2350)</f>
        <v>13000</v>
      </c>
      <c r="W2350" s="180">
        <f>MIN(E2350,G2350,I2350,K2350,M2350,O2350,Q2350)</f>
        <v>9000</v>
      </c>
      <c r="X2350" s="79"/>
    </row>
    <row r="2351" spans="1:24" ht="17.25" customHeight="1">
      <c r="A2351" s="242">
        <v>15</v>
      </c>
      <c r="B2351" s="111" t="s">
        <v>69</v>
      </c>
      <c r="C2351" s="82"/>
      <c r="D2351" s="240"/>
      <c r="E2351" s="240"/>
      <c r="F2351" s="240"/>
      <c r="G2351" s="240"/>
      <c r="H2351" s="240"/>
      <c r="I2351" s="240"/>
      <c r="J2351" s="240"/>
      <c r="K2351" s="240"/>
      <c r="L2351" s="240"/>
      <c r="M2351" s="240"/>
      <c r="N2351" s="240"/>
      <c r="O2351" s="240"/>
      <c r="P2351" s="240"/>
      <c r="Q2351" s="240"/>
      <c r="R2351" s="239"/>
      <c r="S2351" s="240"/>
      <c r="T2351" s="240"/>
      <c r="U2351" s="241"/>
      <c r="V2351" s="240"/>
      <c r="W2351" s="241"/>
      <c r="X2351" s="79"/>
    </row>
    <row r="2352" spans="1:24" ht="17.25" customHeight="1">
      <c r="A2352" s="217"/>
      <c r="B2352" s="88" t="s">
        <v>155</v>
      </c>
      <c r="C2352" s="227" t="s">
        <v>71</v>
      </c>
      <c r="D2352" s="110">
        <f t="shared" ref="D2352:D2353" si="3059">$E2238</f>
        <v>300</v>
      </c>
      <c r="E2352" s="180">
        <v>300</v>
      </c>
      <c r="F2352" s="110">
        <f t="shared" ref="F2352:F2353" si="3060">$G2238</f>
        <v>500</v>
      </c>
      <c r="G2352" s="180">
        <v>500</v>
      </c>
      <c r="H2352" s="110">
        <f t="shared" ref="H2352:H2353" si="3061">$I2238</f>
        <v>650</v>
      </c>
      <c r="I2352" s="180">
        <v>650</v>
      </c>
      <c r="J2352" s="110">
        <f t="shared" ref="J2352:J2353" si="3062">$K2238</f>
        <v>750</v>
      </c>
      <c r="K2352" s="180">
        <v>750</v>
      </c>
      <c r="L2352" s="110">
        <f t="shared" ref="L2352:L2353" si="3063">$M2238</f>
        <v>700</v>
      </c>
      <c r="M2352" s="180">
        <v>700</v>
      </c>
      <c r="N2352" s="110">
        <f t="shared" ref="N2352:N2353" si="3064">$O2238</f>
        <v>400</v>
      </c>
      <c r="O2352" s="180">
        <v>400</v>
      </c>
      <c r="P2352" s="110">
        <f t="shared" ref="P2352:P2353" si="3065">$Q2238</f>
        <v>250</v>
      </c>
      <c r="Q2352" s="180">
        <v>250</v>
      </c>
      <c r="R2352" s="65">
        <f>SUM(D2352+F2352+H2352+J2352+L2352+N2352+P2352)/7</f>
        <v>507.14285714285717</v>
      </c>
      <c r="S2352" s="176">
        <f>SUM(E2352+G2352+I2352+K2352+M2352+O2352+Q2352)/7</f>
        <v>507.14285714285717</v>
      </c>
      <c r="T2352" s="178">
        <f>SUM(S2352-R2352)</f>
        <v>0</v>
      </c>
      <c r="U2352" s="178">
        <f t="shared" ref="U2352" si="3066">AVERAGE(S2352-R2352)/R2352</f>
        <v>0</v>
      </c>
      <c r="V2352" s="192">
        <f>MAX(E2352,G2352,I2352,K2352,M2352,O2352,Q2352)</f>
        <v>750</v>
      </c>
      <c r="W2352" s="180">
        <f>MIN(E2352,G2352,I2352,K2352,M2352,O2352,Q2352)</f>
        <v>250</v>
      </c>
      <c r="X2352" s="79"/>
    </row>
    <row r="2353" spans="1:24" ht="17.25" customHeight="1">
      <c r="A2353" s="242"/>
      <c r="B2353" s="77" t="s">
        <v>72</v>
      </c>
      <c r="C2353" s="100" t="s">
        <v>73</v>
      </c>
      <c r="D2353" s="110">
        <f t="shared" si="3059"/>
        <v>1000</v>
      </c>
      <c r="E2353" s="180">
        <v>1000</v>
      </c>
      <c r="F2353" s="110">
        <f t="shared" si="3060"/>
        <v>1500</v>
      </c>
      <c r="G2353" s="180">
        <v>1500</v>
      </c>
      <c r="H2353" s="110">
        <f t="shared" si="3061"/>
        <v>2500</v>
      </c>
      <c r="I2353" s="180">
        <v>2500</v>
      </c>
      <c r="J2353" s="110">
        <f t="shared" si="3062"/>
        <v>1000</v>
      </c>
      <c r="K2353" s="180">
        <v>1000</v>
      </c>
      <c r="L2353" s="110">
        <f t="shared" si="3063"/>
        <v>1000</v>
      </c>
      <c r="M2353" s="180">
        <v>1000</v>
      </c>
      <c r="N2353" s="110">
        <f t="shared" si="3064"/>
        <v>1500</v>
      </c>
      <c r="O2353" s="180">
        <v>1500</v>
      </c>
      <c r="P2353" s="110">
        <f t="shared" si="3065"/>
        <v>1500</v>
      </c>
      <c r="Q2353" s="180">
        <v>1500</v>
      </c>
      <c r="R2353" s="65">
        <f>SUM(D2353+F2353+H2353+J2353+L2353+N2353+P2353)/7</f>
        <v>1428.5714285714287</v>
      </c>
      <c r="S2353" s="177">
        <f>SUM(E2353+G2353+I2353+K2353+M2353+O2353+Q2353)/7</f>
        <v>1428.5714285714287</v>
      </c>
      <c r="T2353" s="181">
        <f>SUM(S2353-R2353)</f>
        <v>0</v>
      </c>
      <c r="U2353" s="178">
        <f>AVERAGE(S2353-R2353)/R2353</f>
        <v>0</v>
      </c>
      <c r="V2353" s="192">
        <f>MAX(E2353,G2353,I2353,K2353,M2353,O2353,Q2353)</f>
        <v>2500</v>
      </c>
      <c r="W2353" s="180">
        <f>MIN(E2353,G2353,I2353,K2353,M2353,O2353,Q2353)</f>
        <v>1000</v>
      </c>
      <c r="X2353" s="95"/>
    </row>
    <row r="2354" spans="1:24" ht="17.25" customHeight="1">
      <c r="A2354" s="217">
        <v>17</v>
      </c>
      <c r="B2354" s="111" t="s">
        <v>74</v>
      </c>
      <c r="C2354" s="82"/>
      <c r="D2354" s="240"/>
      <c r="E2354" s="240"/>
      <c r="F2354" s="240"/>
      <c r="G2354" s="240"/>
      <c r="H2354" s="240"/>
      <c r="I2354" s="240"/>
      <c r="J2354" s="240"/>
      <c r="K2354" s="240"/>
      <c r="L2354" s="240"/>
      <c r="M2354" s="240"/>
      <c r="N2354" s="240"/>
      <c r="O2354" s="240"/>
      <c r="P2354" s="240"/>
      <c r="Q2354" s="240"/>
      <c r="R2354" s="239"/>
      <c r="S2354" s="240"/>
      <c r="T2354" s="240"/>
      <c r="U2354" s="241"/>
      <c r="V2354" s="240"/>
      <c r="W2354" s="241"/>
      <c r="X2354" s="114"/>
    </row>
    <row r="2355" spans="1:24" ht="17.25" customHeight="1">
      <c r="A2355" s="242"/>
      <c r="B2355" s="78" t="s">
        <v>75</v>
      </c>
      <c r="C2355" s="120" t="s">
        <v>38</v>
      </c>
      <c r="D2355" s="110">
        <f t="shared" ref="D2355:D2360" si="3067">$E2241</f>
        <v>11000</v>
      </c>
      <c r="E2355" s="180">
        <v>11000</v>
      </c>
      <c r="F2355" s="110">
        <f t="shared" ref="F2355:F2360" si="3068">$G2241</f>
        <v>12000</v>
      </c>
      <c r="G2355" s="180">
        <v>12000</v>
      </c>
      <c r="H2355" s="110">
        <f t="shared" ref="H2355:H2360" si="3069">$I2241</f>
        <v>0</v>
      </c>
      <c r="I2355" s="180">
        <v>0</v>
      </c>
      <c r="J2355" s="110">
        <f t="shared" ref="J2355:J2360" si="3070">$K2241</f>
        <v>11000</v>
      </c>
      <c r="K2355" s="180">
        <v>11000</v>
      </c>
      <c r="L2355" s="110">
        <f t="shared" ref="L2355:L2360" si="3071">$M2241</f>
        <v>12000</v>
      </c>
      <c r="M2355" s="180">
        <v>12000</v>
      </c>
      <c r="N2355" s="110">
        <f t="shared" ref="N2355:N2360" si="3072">$O2241</f>
        <v>12000</v>
      </c>
      <c r="O2355" s="180">
        <v>12000</v>
      </c>
      <c r="P2355" s="110">
        <f t="shared" ref="P2355:P2360" si="3073">$Q2241</f>
        <v>0</v>
      </c>
      <c r="Q2355" s="180">
        <v>0</v>
      </c>
      <c r="R2355" s="65">
        <f>SUM(D2355+F2355+J2355+L2355+N2355)/7</f>
        <v>8285.7142857142862</v>
      </c>
      <c r="S2355" s="101">
        <f>SUM(E2355+G2355+K2355+M2355+O2355)/7</f>
        <v>8285.7142857142862</v>
      </c>
      <c r="T2355" s="185">
        <f t="shared" ref="T2355:T2360" si="3074">SUM(S2355-R2355)</f>
        <v>0</v>
      </c>
      <c r="U2355" s="178">
        <f t="shared" ref="U2355:U2360" si="3075">AVERAGE(S2355-R2355)/R2355</f>
        <v>0</v>
      </c>
      <c r="V2355" s="192">
        <f>MAX(E2355,G2355,I2355,K2355,M2355,O2355,Q2355)</f>
        <v>12000</v>
      </c>
      <c r="W2355" s="180">
        <f>MIN(E2355,G2355,K2355,M2355,O2355)</f>
        <v>11000</v>
      </c>
      <c r="X2355" s="79"/>
    </row>
    <row r="2356" spans="1:24" ht="17.25" customHeight="1">
      <c r="A2356" s="217"/>
      <c r="B2356" s="106" t="s">
        <v>76</v>
      </c>
      <c r="C2356" s="120" t="s">
        <v>38</v>
      </c>
      <c r="D2356" s="110">
        <f t="shared" si="3067"/>
        <v>8000</v>
      </c>
      <c r="E2356" s="180">
        <v>8000</v>
      </c>
      <c r="F2356" s="110">
        <f t="shared" si="3068"/>
        <v>9000</v>
      </c>
      <c r="G2356" s="180">
        <v>9000</v>
      </c>
      <c r="H2356" s="110">
        <f t="shared" si="3069"/>
        <v>8000</v>
      </c>
      <c r="I2356" s="180">
        <v>8000</v>
      </c>
      <c r="J2356" s="110">
        <f t="shared" si="3070"/>
        <v>0</v>
      </c>
      <c r="K2356" s="180">
        <v>0</v>
      </c>
      <c r="L2356" s="110">
        <f t="shared" si="3071"/>
        <v>12000</v>
      </c>
      <c r="M2356" s="180">
        <v>12000</v>
      </c>
      <c r="N2356" s="110">
        <f t="shared" si="3072"/>
        <v>11000</v>
      </c>
      <c r="O2356" s="180">
        <v>11000</v>
      </c>
      <c r="P2356" s="110">
        <f t="shared" si="3073"/>
        <v>11000</v>
      </c>
      <c r="Q2356" s="180">
        <v>11000</v>
      </c>
      <c r="R2356" s="65">
        <f t="shared" ref="R2356:R2360" si="3076">SUM(D2356+F2356+H2356+J2356+L2356+N2356+P2356)/7</f>
        <v>8428.5714285714294</v>
      </c>
      <c r="S2356" s="176">
        <f t="shared" ref="S2356:S2360" si="3077">SUM(E2356+G2356+I2356+K2356+M2356+O2356+Q2356)/7</f>
        <v>8428.5714285714294</v>
      </c>
      <c r="T2356" s="178">
        <f t="shared" si="3074"/>
        <v>0</v>
      </c>
      <c r="U2356" s="178">
        <f t="shared" si="3075"/>
        <v>0</v>
      </c>
      <c r="V2356" s="192">
        <f t="shared" ref="V2356:V2357" si="3078">MAX(E2356,G2356,I2356,K2356,M2356,O2356,Q2356)</f>
        <v>12000</v>
      </c>
      <c r="W2356" s="180">
        <f>MIN(E2356,G2356,I2356,M2356,O2356,Q2356)</f>
        <v>8000</v>
      </c>
      <c r="X2356" s="79"/>
    </row>
    <row r="2357" spans="1:24" ht="17.25" customHeight="1">
      <c r="A2357" s="242">
        <v>18</v>
      </c>
      <c r="B2357" s="152" t="s">
        <v>77</v>
      </c>
      <c r="C2357" s="153" t="s">
        <v>38</v>
      </c>
      <c r="D2357" s="110">
        <f t="shared" si="3067"/>
        <v>21000</v>
      </c>
      <c r="E2357" s="180">
        <v>21000</v>
      </c>
      <c r="F2357" s="110">
        <f t="shared" si="3068"/>
        <v>24000</v>
      </c>
      <c r="G2357" s="180">
        <v>24000</v>
      </c>
      <c r="H2357" s="110">
        <f t="shared" si="3069"/>
        <v>20000</v>
      </c>
      <c r="I2357" s="180">
        <v>20000</v>
      </c>
      <c r="J2357" s="110">
        <f t="shared" si="3070"/>
        <v>21000</v>
      </c>
      <c r="K2357" s="180">
        <v>20000</v>
      </c>
      <c r="L2357" s="110">
        <f t="shared" si="3071"/>
        <v>22000</v>
      </c>
      <c r="M2357" s="180">
        <v>22000</v>
      </c>
      <c r="N2357" s="110">
        <f t="shared" si="3072"/>
        <v>22000</v>
      </c>
      <c r="O2357" s="180">
        <v>22000</v>
      </c>
      <c r="P2357" s="110">
        <f t="shared" si="3073"/>
        <v>20000</v>
      </c>
      <c r="Q2357" s="180">
        <v>20000</v>
      </c>
      <c r="R2357" s="65">
        <f t="shared" si="3076"/>
        <v>21428.571428571428</v>
      </c>
      <c r="S2357" s="176">
        <f t="shared" si="3077"/>
        <v>21285.714285714286</v>
      </c>
      <c r="T2357" s="178">
        <f t="shared" si="3074"/>
        <v>-142.8571428571413</v>
      </c>
      <c r="U2357" s="178">
        <f t="shared" si="3075"/>
        <v>-6.6666666666665942E-3</v>
      </c>
      <c r="V2357" s="192">
        <f t="shared" si="3078"/>
        <v>24000</v>
      </c>
      <c r="W2357" s="180">
        <f t="shared" ref="W2357" si="3079">MIN(E2357,G2357,I2357,K2357,M2357,O2357,Q2357)</f>
        <v>20000</v>
      </c>
      <c r="X2357" s="79"/>
    </row>
    <row r="2358" spans="1:24" ht="17.25" customHeight="1">
      <c r="A2358" s="217">
        <v>19</v>
      </c>
      <c r="B2358" s="106" t="s">
        <v>201</v>
      </c>
      <c r="C2358" s="120" t="s">
        <v>38</v>
      </c>
      <c r="D2358" s="110">
        <f t="shared" si="3067"/>
        <v>20000</v>
      </c>
      <c r="E2358" s="180">
        <v>20000</v>
      </c>
      <c r="F2358" s="110">
        <f t="shared" si="3068"/>
        <v>24000</v>
      </c>
      <c r="G2358" s="180">
        <v>24000</v>
      </c>
      <c r="H2358" s="110">
        <f t="shared" si="3069"/>
        <v>19000</v>
      </c>
      <c r="I2358" s="180">
        <v>19000</v>
      </c>
      <c r="J2358" s="110">
        <f t="shared" si="3070"/>
        <v>23000</v>
      </c>
      <c r="K2358" s="180">
        <v>24000</v>
      </c>
      <c r="L2358" s="110">
        <f t="shared" si="3071"/>
        <v>22000</v>
      </c>
      <c r="M2358" s="180">
        <v>25000</v>
      </c>
      <c r="N2358" s="110">
        <f t="shared" si="3072"/>
        <v>22000</v>
      </c>
      <c r="O2358" s="180">
        <v>23000</v>
      </c>
      <c r="P2358" s="110">
        <f t="shared" si="3073"/>
        <v>31000</v>
      </c>
      <c r="Q2358" s="180">
        <v>31000</v>
      </c>
      <c r="R2358" s="65">
        <f t="shared" si="3076"/>
        <v>23000</v>
      </c>
      <c r="S2358" s="176">
        <f t="shared" si="3077"/>
        <v>23714.285714285714</v>
      </c>
      <c r="T2358" s="178">
        <f t="shared" si="3074"/>
        <v>714.28571428571377</v>
      </c>
      <c r="U2358" s="178">
        <f t="shared" si="3075"/>
        <v>3.1055900621117991E-2</v>
      </c>
      <c r="V2358" s="192">
        <f>MAX(E2358,G2358,I2358,K2358,M2358,O2358,Q2358)</f>
        <v>31000</v>
      </c>
      <c r="W2358" s="180">
        <f>MIN(E2358,G2358,I2358,K2358,M2358,O2358,Q2358)</f>
        <v>19000</v>
      </c>
      <c r="X2358" s="79"/>
    </row>
    <row r="2359" spans="1:24" ht="17.25" customHeight="1">
      <c r="A2359" s="242">
        <v>20</v>
      </c>
      <c r="B2359" s="106" t="s">
        <v>79</v>
      </c>
      <c r="C2359" s="120" t="s">
        <v>80</v>
      </c>
      <c r="D2359" s="110">
        <f t="shared" si="3067"/>
        <v>2500</v>
      </c>
      <c r="E2359" s="180">
        <v>2500</v>
      </c>
      <c r="F2359" s="110">
        <f t="shared" si="3068"/>
        <v>1700</v>
      </c>
      <c r="G2359" s="180">
        <v>1700</v>
      </c>
      <c r="H2359" s="110">
        <f t="shared" si="3069"/>
        <v>1250</v>
      </c>
      <c r="I2359" s="180">
        <v>1250</v>
      </c>
      <c r="J2359" s="110">
        <f t="shared" si="3070"/>
        <v>2000</v>
      </c>
      <c r="K2359" s="180">
        <v>2000</v>
      </c>
      <c r="L2359" s="110">
        <f t="shared" si="3071"/>
        <v>2000</v>
      </c>
      <c r="M2359" s="180">
        <v>2000</v>
      </c>
      <c r="N2359" s="110">
        <f t="shared" si="3072"/>
        <v>2000</v>
      </c>
      <c r="O2359" s="180">
        <v>2000</v>
      </c>
      <c r="P2359" s="110">
        <f t="shared" si="3073"/>
        <v>1500</v>
      </c>
      <c r="Q2359" s="180">
        <v>1500</v>
      </c>
      <c r="R2359" s="65">
        <f t="shared" si="3076"/>
        <v>1850</v>
      </c>
      <c r="S2359" s="176">
        <f t="shared" si="3077"/>
        <v>1850</v>
      </c>
      <c r="T2359" s="178">
        <f t="shared" si="3074"/>
        <v>0</v>
      </c>
      <c r="U2359" s="178">
        <f t="shared" si="3075"/>
        <v>0</v>
      </c>
      <c r="V2359" s="192">
        <f>MAX(E2359,G2359,I2359,K2359,M2359,O2359,Q2359)</f>
        <v>2500</v>
      </c>
      <c r="W2359" s="180">
        <f>MIN(E2359,G2359,I2359,K2359,M2359,O2359,Q2359)</f>
        <v>1250</v>
      </c>
      <c r="X2359" s="79"/>
    </row>
    <row r="2360" spans="1:24" ht="17.25" customHeight="1">
      <c r="A2360" s="217">
        <v>21</v>
      </c>
      <c r="B2360" s="146" t="s">
        <v>197</v>
      </c>
      <c r="C2360" s="154" t="s">
        <v>38</v>
      </c>
      <c r="D2360" s="110">
        <f t="shared" si="3067"/>
        <v>8000</v>
      </c>
      <c r="E2360" s="180">
        <v>8000</v>
      </c>
      <c r="F2360" s="110">
        <f t="shared" si="3068"/>
        <v>10000</v>
      </c>
      <c r="G2360" s="180">
        <v>10000</v>
      </c>
      <c r="H2360" s="110">
        <f t="shared" si="3069"/>
        <v>7000</v>
      </c>
      <c r="I2360" s="180">
        <v>7000</v>
      </c>
      <c r="J2360" s="110">
        <f t="shared" si="3070"/>
        <v>11000</v>
      </c>
      <c r="K2360" s="180">
        <v>11000</v>
      </c>
      <c r="L2360" s="110">
        <f t="shared" si="3071"/>
        <v>18000</v>
      </c>
      <c r="M2360" s="180">
        <v>18000</v>
      </c>
      <c r="N2360" s="110">
        <f t="shared" si="3072"/>
        <v>19000</v>
      </c>
      <c r="O2360" s="180">
        <v>19000</v>
      </c>
      <c r="P2360" s="110">
        <f t="shared" si="3073"/>
        <v>12000</v>
      </c>
      <c r="Q2360" s="180">
        <v>12000</v>
      </c>
      <c r="R2360" s="65">
        <f t="shared" si="3076"/>
        <v>12142.857142857143</v>
      </c>
      <c r="S2360" s="176">
        <f t="shared" si="3077"/>
        <v>12142.857142857143</v>
      </c>
      <c r="T2360" s="178">
        <f t="shared" si="3074"/>
        <v>0</v>
      </c>
      <c r="U2360" s="178">
        <f t="shared" si="3075"/>
        <v>0</v>
      </c>
      <c r="V2360" s="192">
        <f>MAX(E2360,G2360,I2360,K2360,M2360,O2360,Q2360)</f>
        <v>19000</v>
      </c>
      <c r="W2360" s="180">
        <f>MIN(E2360,G2360,I2360,K2360,M2360,O2360,Q2360)</f>
        <v>7000</v>
      </c>
      <c r="X2360" s="79"/>
    </row>
    <row r="2361" spans="1:24" ht="17.25" customHeight="1">
      <c r="A2361" s="217">
        <v>22</v>
      </c>
      <c r="B2361" s="149" t="s">
        <v>82</v>
      </c>
      <c r="C2361" s="82"/>
      <c r="D2361" s="240"/>
      <c r="E2361" s="240"/>
      <c r="F2361" s="240"/>
      <c r="G2361" s="240"/>
      <c r="H2361" s="240"/>
      <c r="I2361" s="240"/>
      <c r="J2361" s="240"/>
      <c r="K2361" s="240"/>
      <c r="L2361" s="240"/>
      <c r="M2361" s="240"/>
      <c r="N2361" s="240"/>
      <c r="O2361" s="240"/>
      <c r="P2361" s="240"/>
      <c r="Q2361" s="240"/>
      <c r="R2361" s="239"/>
      <c r="S2361" s="240"/>
      <c r="T2361" s="240"/>
      <c r="U2361" s="241"/>
      <c r="V2361" s="240"/>
      <c r="W2361" s="241"/>
      <c r="X2361" s="95"/>
    </row>
    <row r="2362" spans="1:24" ht="17.25" customHeight="1">
      <c r="A2362" s="216"/>
      <c r="B2362" s="143" t="s">
        <v>83</v>
      </c>
      <c r="C2362" s="107" t="s">
        <v>38</v>
      </c>
      <c r="D2362" s="110">
        <f t="shared" ref="D2362:D2365" si="3080">$E2248</f>
        <v>80000</v>
      </c>
      <c r="E2362" s="180">
        <v>80000</v>
      </c>
      <c r="F2362" s="110">
        <f t="shared" ref="F2362:F2365" si="3081">$G2248</f>
        <v>120000</v>
      </c>
      <c r="G2362" s="180">
        <v>120000</v>
      </c>
      <c r="H2362" s="110">
        <f t="shared" ref="H2362:H2365" si="3082">$I2248</f>
        <v>100000</v>
      </c>
      <c r="I2362" s="180">
        <v>100000</v>
      </c>
      <c r="J2362" s="110">
        <f t="shared" ref="J2362:J2365" si="3083">$K2248</f>
        <v>90000</v>
      </c>
      <c r="K2362" s="180">
        <v>90000</v>
      </c>
      <c r="L2362" s="110">
        <f t="shared" ref="L2362:L2365" si="3084">$M2248</f>
        <v>90000</v>
      </c>
      <c r="M2362" s="180">
        <v>90000</v>
      </c>
      <c r="N2362" s="110">
        <f t="shared" ref="N2362:N2365" si="3085">$O2248</f>
        <v>70000</v>
      </c>
      <c r="O2362" s="180">
        <v>75000</v>
      </c>
      <c r="P2362" s="110">
        <f t="shared" ref="P2362:P2365" si="3086">$Q2248</f>
        <v>80000</v>
      </c>
      <c r="Q2362" s="180">
        <v>80000</v>
      </c>
      <c r="R2362" s="65">
        <f t="shared" ref="R2362:R2365" si="3087">SUM(D2362+F2362+H2362+J2362+L2362+N2362+P2362)/7</f>
        <v>90000</v>
      </c>
      <c r="S2362" s="176">
        <f t="shared" ref="S2362:S2365" si="3088">SUM(E2362+G2362+I2362+K2362+M2362+O2362+Q2362)/7</f>
        <v>90714.28571428571</v>
      </c>
      <c r="T2362" s="181">
        <f>SUM(S2362-R2362)</f>
        <v>714.28571428571013</v>
      </c>
      <c r="U2362" s="178">
        <f t="shared" ref="U2362:U2365" si="3089">AVERAGE(S2362-R2362)/R2362</f>
        <v>7.936507936507891E-3</v>
      </c>
      <c r="V2362" s="193">
        <f>MAX(E2362,G2362,I2362,K2362,M2362,O2362,Q2362)</f>
        <v>120000</v>
      </c>
      <c r="W2362" s="183">
        <f>MIN(E2362,G2362,I2362,K2362,M2362,O2362,Q2362)</f>
        <v>75000</v>
      </c>
      <c r="X2362" s="242"/>
    </row>
    <row r="2363" spans="1:24" ht="17.25" customHeight="1">
      <c r="A2363" s="242"/>
      <c r="B2363" s="79" t="s">
        <v>84</v>
      </c>
      <c r="C2363" s="242" t="s">
        <v>38</v>
      </c>
      <c r="D2363" s="110">
        <f t="shared" si="3080"/>
        <v>30000</v>
      </c>
      <c r="E2363" s="180">
        <v>30000</v>
      </c>
      <c r="F2363" s="110">
        <f t="shared" si="3081"/>
        <v>30000</v>
      </c>
      <c r="G2363" s="180">
        <v>28000</v>
      </c>
      <c r="H2363" s="110">
        <f t="shared" si="3082"/>
        <v>28000</v>
      </c>
      <c r="I2363" s="180">
        <v>30000</v>
      </c>
      <c r="J2363" s="110">
        <f t="shared" si="3083"/>
        <v>30000</v>
      </c>
      <c r="K2363" s="180">
        <v>30000</v>
      </c>
      <c r="L2363" s="110">
        <f t="shared" si="3084"/>
        <v>28000</v>
      </c>
      <c r="M2363" s="180">
        <v>30000</v>
      </c>
      <c r="N2363" s="110">
        <f t="shared" si="3085"/>
        <v>28000</v>
      </c>
      <c r="O2363" s="180">
        <v>28000</v>
      </c>
      <c r="P2363" s="110">
        <f t="shared" si="3086"/>
        <v>30000</v>
      </c>
      <c r="Q2363" s="180">
        <v>30000</v>
      </c>
      <c r="R2363" s="65">
        <f t="shared" si="3087"/>
        <v>29142.857142857141</v>
      </c>
      <c r="S2363" s="176">
        <f t="shared" si="3088"/>
        <v>29428.571428571428</v>
      </c>
      <c r="T2363" s="178">
        <f>SUM(S2363-R2363)</f>
        <v>285.71428571428623</v>
      </c>
      <c r="U2363" s="178">
        <f t="shared" si="3089"/>
        <v>9.8039215686274699E-3</v>
      </c>
      <c r="V2363" s="192">
        <f>MAX(E2363,G2363,I2363,K2363,M2363,O2363,Q2363)</f>
        <v>30000</v>
      </c>
      <c r="W2363" s="180">
        <f>MIN(E2363,G2363,I2363,K2363,M2363,O2363,Q2363)</f>
        <v>28000</v>
      </c>
      <c r="X2363" s="242"/>
    </row>
    <row r="2364" spans="1:24" ht="17.25" customHeight="1">
      <c r="A2364" s="170">
        <v>23</v>
      </c>
      <c r="B2364" s="95" t="s">
        <v>85</v>
      </c>
      <c r="C2364" s="234" t="s">
        <v>38</v>
      </c>
      <c r="D2364" s="110">
        <f t="shared" si="3080"/>
        <v>3000</v>
      </c>
      <c r="E2364" s="180">
        <v>3000</v>
      </c>
      <c r="F2364" s="110">
        <f t="shared" si="3081"/>
        <v>4000</v>
      </c>
      <c r="G2364" s="180">
        <v>4000</v>
      </c>
      <c r="H2364" s="110">
        <f t="shared" si="3082"/>
        <v>3000</v>
      </c>
      <c r="I2364" s="180">
        <v>3000</v>
      </c>
      <c r="J2364" s="110">
        <f t="shared" si="3083"/>
        <v>3500</v>
      </c>
      <c r="K2364" s="180">
        <v>3500</v>
      </c>
      <c r="L2364" s="110">
        <f t="shared" si="3084"/>
        <v>6000</v>
      </c>
      <c r="M2364" s="180">
        <v>6000</v>
      </c>
      <c r="N2364" s="110">
        <f t="shared" si="3085"/>
        <v>4000</v>
      </c>
      <c r="O2364" s="180">
        <v>4000</v>
      </c>
      <c r="P2364" s="110">
        <f t="shared" si="3086"/>
        <v>3000</v>
      </c>
      <c r="Q2364" s="180">
        <v>3000</v>
      </c>
      <c r="R2364" s="65">
        <f t="shared" si="3087"/>
        <v>3785.7142857142858</v>
      </c>
      <c r="S2364" s="184">
        <f t="shared" si="3088"/>
        <v>3785.7142857142858</v>
      </c>
      <c r="T2364" s="185">
        <f>SUM(S2364-R2364)</f>
        <v>0</v>
      </c>
      <c r="U2364" s="178">
        <f t="shared" si="3089"/>
        <v>0</v>
      </c>
      <c r="V2364" s="194">
        <f>MAX(E2364,G2364,I2364,K2364,M2364,O2364,Q2364)</f>
        <v>6000</v>
      </c>
      <c r="W2364" s="187">
        <f>MIN(E2364,G2364,I2364,K2364,M2364,O2364,Q2364)</f>
        <v>3000</v>
      </c>
      <c r="X2364" s="242"/>
    </row>
    <row r="2365" spans="1:24" ht="17.25" customHeight="1">
      <c r="A2365" s="170">
        <v>24</v>
      </c>
      <c r="B2365" s="95" t="s">
        <v>86</v>
      </c>
      <c r="C2365" s="234" t="s">
        <v>87</v>
      </c>
      <c r="D2365" s="110">
        <f t="shared" si="3080"/>
        <v>19000</v>
      </c>
      <c r="E2365" s="180">
        <v>19000</v>
      </c>
      <c r="F2365" s="110">
        <f t="shared" si="3081"/>
        <v>16000</v>
      </c>
      <c r="G2365" s="180">
        <v>16000</v>
      </c>
      <c r="H2365" s="110">
        <f t="shared" si="3082"/>
        <v>18000</v>
      </c>
      <c r="I2365" s="180">
        <v>18000</v>
      </c>
      <c r="J2365" s="110">
        <f t="shared" si="3083"/>
        <v>20000</v>
      </c>
      <c r="K2365" s="180">
        <v>20000</v>
      </c>
      <c r="L2365" s="110">
        <f t="shared" si="3084"/>
        <v>20000</v>
      </c>
      <c r="M2365" s="180">
        <v>20000</v>
      </c>
      <c r="N2365" s="110">
        <f t="shared" si="3085"/>
        <v>19000</v>
      </c>
      <c r="O2365" s="180">
        <v>19000</v>
      </c>
      <c r="P2365" s="110">
        <f t="shared" si="3086"/>
        <v>19000</v>
      </c>
      <c r="Q2365" s="180">
        <v>19000</v>
      </c>
      <c r="R2365" s="65">
        <f t="shared" si="3087"/>
        <v>18714.285714285714</v>
      </c>
      <c r="S2365" s="184">
        <f t="shared" si="3088"/>
        <v>18714.285714285714</v>
      </c>
      <c r="T2365" s="185">
        <f>SUM(S2365-R2365)</f>
        <v>0</v>
      </c>
      <c r="U2365" s="178">
        <f t="shared" si="3089"/>
        <v>0</v>
      </c>
      <c r="V2365" s="194">
        <f>MAX(E2365,G2365,I2365,K2365,M2365,O2365,Q2365)</f>
        <v>20000</v>
      </c>
      <c r="W2365" s="187">
        <f>MIN(E2365,G2365,I2365,K2365,M2365,O2365,Q2365)</f>
        <v>16000</v>
      </c>
      <c r="X2365" s="242"/>
    </row>
    <row r="2366" spans="1:24">
      <c r="A2366" s="126"/>
      <c r="B2366" s="126"/>
      <c r="C2366" s="126"/>
      <c r="D2366" s="126"/>
      <c r="E2366" s="126" t="s">
        <v>218</v>
      </c>
      <c r="F2366" s="126"/>
      <c r="G2366" s="126"/>
      <c r="H2366" s="126"/>
      <c r="I2366" s="126"/>
      <c r="J2366" s="126"/>
      <c r="K2366" s="126"/>
      <c r="L2366" s="126" t="s">
        <v>88</v>
      </c>
      <c r="M2366" s="126"/>
      <c r="N2366" s="126"/>
      <c r="O2366" s="126" t="s">
        <v>138</v>
      </c>
      <c r="P2366" s="126"/>
      <c r="Q2366" s="126"/>
      <c r="R2366" s="126"/>
      <c r="S2366" s="126"/>
      <c r="T2366" s="126"/>
      <c r="U2366" s="126"/>
      <c r="V2366" s="126"/>
      <c r="W2366" s="126"/>
      <c r="X2366" s="126"/>
    </row>
    <row r="2367" spans="1:24">
      <c r="A2367" s="126"/>
      <c r="B2367" s="126"/>
      <c r="C2367" s="126"/>
      <c r="D2367" s="126"/>
      <c r="E2367" s="126"/>
      <c r="F2367" s="126"/>
      <c r="G2367" s="126"/>
      <c r="H2367" s="126"/>
      <c r="I2367" s="126"/>
      <c r="J2367" s="126"/>
      <c r="K2367" s="126"/>
      <c r="L2367" s="126"/>
      <c r="M2367" s="126"/>
      <c r="N2367" s="126"/>
      <c r="O2367" s="126"/>
      <c r="P2367" s="126"/>
      <c r="Q2367" s="126"/>
      <c r="R2367" s="126"/>
      <c r="S2367" s="126"/>
      <c r="T2367" s="126"/>
      <c r="U2367" s="126"/>
      <c r="V2367" s="126"/>
      <c r="W2367" s="126"/>
      <c r="X2367" s="126"/>
    </row>
    <row r="2368" spans="1:24">
      <c r="A2368" s="126"/>
      <c r="B2368" s="126"/>
      <c r="C2368" s="126"/>
      <c r="D2368" s="126"/>
      <c r="E2368" s="126"/>
      <c r="F2368" s="126"/>
      <c r="G2368" s="126"/>
      <c r="H2368" s="126"/>
      <c r="I2368" s="126"/>
      <c r="J2368" s="126"/>
      <c r="K2368" s="126"/>
      <c r="L2368" s="126"/>
      <c r="M2368" s="126"/>
      <c r="N2368" s="126"/>
      <c r="O2368" s="126"/>
      <c r="P2368" s="126"/>
      <c r="Q2368" s="126"/>
      <c r="R2368" s="126"/>
      <c r="S2368" s="126"/>
      <c r="T2368" s="126"/>
      <c r="U2368" s="126"/>
      <c r="V2368" s="126"/>
      <c r="W2368" s="126"/>
      <c r="X2368" s="126"/>
    </row>
    <row r="2369" spans="1:24">
      <c r="A2369" s="126"/>
      <c r="B2369" s="126"/>
      <c r="C2369" s="126"/>
      <c r="D2369" s="126"/>
      <c r="E2369" s="126"/>
      <c r="F2369" s="126"/>
      <c r="G2369" s="126"/>
      <c r="H2369" s="126"/>
      <c r="I2369" s="126"/>
      <c r="J2369" s="126"/>
      <c r="K2369" s="126"/>
      <c r="L2369" s="126"/>
      <c r="M2369" s="126"/>
      <c r="N2369" s="126"/>
      <c r="O2369" s="126"/>
      <c r="P2369" s="126"/>
      <c r="Q2369" s="126"/>
      <c r="R2369" s="126"/>
      <c r="S2369" s="126"/>
      <c r="T2369" s="126"/>
      <c r="U2369" s="126"/>
      <c r="V2369" s="126"/>
      <c r="W2369" s="126"/>
      <c r="X2369" s="126"/>
    </row>
    <row r="2370" spans="1:24">
      <c r="A2370" s="126"/>
      <c r="B2370" s="126"/>
      <c r="C2370" s="126"/>
      <c r="D2370" s="126"/>
      <c r="E2370" s="126"/>
      <c r="F2370" s="126"/>
      <c r="G2370" s="126"/>
      <c r="H2370" s="126"/>
      <c r="I2370" s="126"/>
      <c r="J2370" s="126"/>
      <c r="K2370" s="126"/>
      <c r="L2370" s="126"/>
      <c r="M2370" s="126"/>
      <c r="N2370" s="126"/>
      <c r="O2370" s="126"/>
      <c r="P2370" s="126"/>
      <c r="Q2370" s="126"/>
      <c r="R2370" s="126"/>
      <c r="S2370" s="126"/>
      <c r="T2370" s="126"/>
      <c r="U2370" s="126"/>
      <c r="V2370" s="126"/>
      <c r="W2370" s="126"/>
      <c r="X2370" s="126"/>
    </row>
    <row r="2371" spans="1:24">
      <c r="A2371" s="126"/>
      <c r="B2371" s="126"/>
      <c r="C2371" s="126"/>
      <c r="D2371" s="126"/>
      <c r="E2371" s="126"/>
      <c r="F2371" s="126"/>
      <c r="G2371" s="126"/>
      <c r="H2371" s="126"/>
      <c r="I2371" s="126"/>
      <c r="J2371" s="126"/>
      <c r="K2371" s="126"/>
      <c r="L2371" s="126"/>
      <c r="M2371" s="126"/>
      <c r="N2371" s="126"/>
      <c r="O2371" s="126"/>
      <c r="P2371" s="126"/>
      <c r="Q2371" s="126"/>
      <c r="R2371" s="126"/>
      <c r="S2371" s="126"/>
      <c r="T2371" s="126"/>
      <c r="U2371" s="126"/>
      <c r="V2371" s="126"/>
      <c r="W2371" s="126"/>
      <c r="X2371" s="126"/>
    </row>
    <row r="2372" spans="1:24" ht="28.5">
      <c r="A2372" s="122" t="s">
        <v>89</v>
      </c>
      <c r="B2372" s="218" t="s">
        <v>90</v>
      </c>
      <c r="C2372" s="218"/>
      <c r="D2372" s="126"/>
      <c r="E2372" s="126"/>
      <c r="F2372" s="126"/>
      <c r="G2372" s="126"/>
      <c r="H2372" s="126"/>
      <c r="I2372" s="126"/>
      <c r="J2372" s="126"/>
      <c r="K2372" s="126"/>
      <c r="L2372" s="126"/>
      <c r="M2372" s="126"/>
      <c r="N2372" s="126"/>
      <c r="O2372" s="126"/>
      <c r="P2372" s="126"/>
      <c r="Q2372" s="126"/>
      <c r="R2372" s="126"/>
      <c r="S2372" s="126"/>
      <c r="T2372" s="126"/>
      <c r="U2372" s="126"/>
      <c r="V2372" s="126"/>
      <c r="W2372" s="126"/>
      <c r="X2372" s="126"/>
    </row>
    <row r="2373" spans="1:24" ht="17.25" customHeight="1">
      <c r="A2373" s="79">
        <v>1</v>
      </c>
      <c r="B2373" s="81" t="s">
        <v>91</v>
      </c>
      <c r="C2373" s="81"/>
      <c r="D2373" s="156"/>
      <c r="E2373" s="156"/>
      <c r="F2373" s="156"/>
      <c r="G2373" s="156"/>
      <c r="H2373" s="156"/>
      <c r="I2373" s="156"/>
      <c r="J2373" s="156"/>
      <c r="K2373" s="156"/>
      <c r="L2373" s="156"/>
      <c r="M2373" s="156"/>
      <c r="N2373" s="156"/>
      <c r="O2373" s="156"/>
      <c r="P2373" s="156"/>
      <c r="Q2373" s="156"/>
      <c r="R2373" s="156"/>
      <c r="S2373" s="156"/>
      <c r="T2373" s="156"/>
      <c r="U2373" s="156"/>
      <c r="V2373" s="156"/>
      <c r="W2373" s="156"/>
      <c r="X2373" s="88"/>
    </row>
    <row r="2374" spans="1:24" ht="17.25" customHeight="1">
      <c r="A2374" s="118"/>
      <c r="B2374" s="77" t="s">
        <v>92</v>
      </c>
      <c r="C2374" s="100" t="s">
        <v>93</v>
      </c>
      <c r="D2374" s="110">
        <f t="shared" ref="D2374:F2387" si="3090">$E2260</f>
        <v>71000</v>
      </c>
      <c r="E2374" s="64">
        <v>71000</v>
      </c>
      <c r="F2374" s="110">
        <f t="shared" si="3090"/>
        <v>71000</v>
      </c>
      <c r="G2374" s="64">
        <v>71000</v>
      </c>
      <c r="H2374" s="110">
        <f t="shared" ref="H2374" si="3091">$E2260</f>
        <v>71000</v>
      </c>
      <c r="I2374" s="64">
        <v>71000</v>
      </c>
      <c r="J2374" s="110">
        <f t="shared" ref="J2374" si="3092">$E2260</f>
        <v>71000</v>
      </c>
      <c r="K2374" s="64">
        <v>71000</v>
      </c>
      <c r="L2374" s="110">
        <f t="shared" ref="L2374" si="3093">$E2260</f>
        <v>71000</v>
      </c>
      <c r="M2374" s="64">
        <v>71000</v>
      </c>
      <c r="N2374" s="110">
        <f t="shared" ref="N2374" si="3094">$E2260</f>
        <v>71000</v>
      </c>
      <c r="O2374" s="64">
        <v>71000</v>
      </c>
      <c r="P2374" s="110">
        <f t="shared" ref="P2374" si="3095">$E2260</f>
        <v>71000</v>
      </c>
      <c r="Q2374" s="64">
        <v>71000</v>
      </c>
      <c r="R2374" s="101">
        <f t="shared" ref="R2374:R2381" si="3096">SUM(D2374+F2374+H2374+J2374+L2374+N2374+P2374)/7</f>
        <v>71000</v>
      </c>
      <c r="S2374" s="66">
        <f t="shared" ref="S2374:S2381" si="3097">SUM(E2374+G2374+I2374+K2374+M2374+O2374+Q2374)/7</f>
        <v>71000</v>
      </c>
      <c r="T2374" s="67">
        <f t="shared" ref="T2374:T2381" si="3098">SUM(S2374-R2374)</f>
        <v>0</v>
      </c>
      <c r="U2374" s="68">
        <f t="shared" ref="U2374:U2381" si="3099">AVERAGE(S2374-R2374)/R2374</f>
        <v>0</v>
      </c>
      <c r="V2374" s="69">
        <f t="shared" ref="V2374:V2381" si="3100">MAX(E2374,G2374,I2374,K2374,M2374,O2374,Q2374)</f>
        <v>71000</v>
      </c>
      <c r="W2374" s="70">
        <f t="shared" ref="W2374:W2381" si="3101">MIN(E2374,G2374,I2374,K2374,M2374,O2374,Q2374)</f>
        <v>71000</v>
      </c>
      <c r="X2374" s="95"/>
    </row>
    <row r="2375" spans="1:24" ht="17.25" customHeight="1">
      <c r="A2375" s="119"/>
      <c r="B2375" s="78" t="s">
        <v>94</v>
      </c>
      <c r="C2375" s="120" t="s">
        <v>93</v>
      </c>
      <c r="D2375" s="110">
        <f t="shared" si="3090"/>
        <v>56500</v>
      </c>
      <c r="E2375" s="64">
        <v>56500</v>
      </c>
      <c r="F2375" s="110">
        <f t="shared" si="3090"/>
        <v>56500</v>
      </c>
      <c r="G2375" s="64">
        <v>56500</v>
      </c>
      <c r="H2375" s="110">
        <f t="shared" ref="H2375" si="3102">$E2261</f>
        <v>56500</v>
      </c>
      <c r="I2375" s="64">
        <v>56500</v>
      </c>
      <c r="J2375" s="110">
        <f t="shared" ref="J2375" si="3103">$E2261</f>
        <v>56500</v>
      </c>
      <c r="K2375" s="64">
        <v>56500</v>
      </c>
      <c r="L2375" s="110">
        <f t="shared" ref="L2375" si="3104">$E2261</f>
        <v>56500</v>
      </c>
      <c r="M2375" s="64">
        <v>56500</v>
      </c>
      <c r="N2375" s="110">
        <f t="shared" ref="N2375" si="3105">$E2261</f>
        <v>56500</v>
      </c>
      <c r="O2375" s="64">
        <v>56500</v>
      </c>
      <c r="P2375" s="110">
        <f t="shared" ref="P2375" si="3106">$E2261</f>
        <v>56500</v>
      </c>
      <c r="Q2375" s="64">
        <v>56500</v>
      </c>
      <c r="R2375" s="101">
        <f t="shared" si="3096"/>
        <v>56500</v>
      </c>
      <c r="S2375" s="66">
        <f t="shared" si="3097"/>
        <v>56500</v>
      </c>
      <c r="T2375" s="71">
        <f t="shared" si="3098"/>
        <v>0</v>
      </c>
      <c r="U2375" s="72">
        <f t="shared" si="3099"/>
        <v>0</v>
      </c>
      <c r="V2375" s="73">
        <f t="shared" si="3100"/>
        <v>56500</v>
      </c>
      <c r="W2375" s="74">
        <f t="shared" si="3101"/>
        <v>56500</v>
      </c>
      <c r="X2375" s="79"/>
    </row>
    <row r="2376" spans="1:24" ht="17.25" customHeight="1">
      <c r="A2376" s="79"/>
      <c r="B2376" s="79" t="s">
        <v>95</v>
      </c>
      <c r="C2376" s="100" t="s">
        <v>93</v>
      </c>
      <c r="D2376" s="110">
        <f t="shared" si="3090"/>
        <v>69000</v>
      </c>
      <c r="E2376" s="64">
        <v>69000</v>
      </c>
      <c r="F2376" s="110">
        <f t="shared" si="3090"/>
        <v>69000</v>
      </c>
      <c r="G2376" s="64">
        <v>69000</v>
      </c>
      <c r="H2376" s="110">
        <f t="shared" ref="H2376" si="3107">$E2262</f>
        <v>69000</v>
      </c>
      <c r="I2376" s="64">
        <v>69000</v>
      </c>
      <c r="J2376" s="110">
        <f t="shared" ref="J2376" si="3108">$E2262</f>
        <v>69000</v>
      </c>
      <c r="K2376" s="64">
        <v>69000</v>
      </c>
      <c r="L2376" s="110">
        <f t="shared" ref="L2376" si="3109">$E2262</f>
        <v>69000</v>
      </c>
      <c r="M2376" s="64">
        <v>69000</v>
      </c>
      <c r="N2376" s="110">
        <f t="shared" ref="N2376" si="3110">$E2262</f>
        <v>69000</v>
      </c>
      <c r="O2376" s="64">
        <v>69000</v>
      </c>
      <c r="P2376" s="110">
        <f t="shared" ref="P2376" si="3111">$E2262</f>
        <v>69000</v>
      </c>
      <c r="Q2376" s="64">
        <v>69000</v>
      </c>
      <c r="R2376" s="101">
        <f t="shared" si="3096"/>
        <v>69000</v>
      </c>
      <c r="S2376" s="66">
        <f t="shared" si="3097"/>
        <v>69000</v>
      </c>
      <c r="T2376" s="75">
        <f t="shared" si="3098"/>
        <v>0</v>
      </c>
      <c r="U2376" s="76">
        <f t="shared" si="3099"/>
        <v>0</v>
      </c>
      <c r="V2376" s="73">
        <f t="shared" si="3100"/>
        <v>69000</v>
      </c>
      <c r="W2376" s="74">
        <f t="shared" si="3101"/>
        <v>69000</v>
      </c>
      <c r="X2376" s="79"/>
    </row>
    <row r="2377" spans="1:24" ht="17.25" customHeight="1">
      <c r="A2377" s="79"/>
      <c r="B2377" s="79" t="s">
        <v>96</v>
      </c>
      <c r="C2377" s="120" t="s">
        <v>93</v>
      </c>
      <c r="D2377" s="110">
        <f t="shared" si="3090"/>
        <v>58000</v>
      </c>
      <c r="E2377" s="64">
        <v>58000</v>
      </c>
      <c r="F2377" s="110">
        <f t="shared" si="3090"/>
        <v>58000</v>
      </c>
      <c r="G2377" s="64">
        <v>58000</v>
      </c>
      <c r="H2377" s="110">
        <f t="shared" ref="H2377" si="3112">$E2263</f>
        <v>58000</v>
      </c>
      <c r="I2377" s="64">
        <v>58000</v>
      </c>
      <c r="J2377" s="110">
        <f t="shared" ref="J2377" si="3113">$E2263</f>
        <v>58000</v>
      </c>
      <c r="K2377" s="64">
        <v>58000</v>
      </c>
      <c r="L2377" s="110">
        <f t="shared" ref="L2377" si="3114">$E2263</f>
        <v>58000</v>
      </c>
      <c r="M2377" s="64">
        <v>58000</v>
      </c>
      <c r="N2377" s="110">
        <f t="shared" ref="N2377" si="3115">$E2263</f>
        <v>58000</v>
      </c>
      <c r="O2377" s="64">
        <v>58000</v>
      </c>
      <c r="P2377" s="110">
        <f t="shared" ref="P2377" si="3116">$E2263</f>
        <v>58000</v>
      </c>
      <c r="Q2377" s="64">
        <v>58000</v>
      </c>
      <c r="R2377" s="101">
        <f t="shared" si="3096"/>
        <v>58000</v>
      </c>
      <c r="S2377" s="66">
        <f t="shared" si="3097"/>
        <v>58000</v>
      </c>
      <c r="T2377" s="71">
        <f t="shared" si="3098"/>
        <v>0</v>
      </c>
      <c r="U2377" s="72">
        <f t="shared" si="3099"/>
        <v>0</v>
      </c>
      <c r="V2377" s="73">
        <f t="shared" si="3100"/>
        <v>58000</v>
      </c>
      <c r="W2377" s="74">
        <f t="shared" si="3101"/>
        <v>58000</v>
      </c>
      <c r="X2377" s="79"/>
    </row>
    <row r="2378" spans="1:24" ht="17.25" customHeight="1">
      <c r="A2378" s="79"/>
      <c r="B2378" s="79" t="s">
        <v>97</v>
      </c>
      <c r="C2378" s="120" t="s">
        <v>93</v>
      </c>
      <c r="D2378" s="110">
        <f t="shared" si="3090"/>
        <v>67000</v>
      </c>
      <c r="E2378" s="64">
        <v>67000</v>
      </c>
      <c r="F2378" s="110">
        <f t="shared" si="3090"/>
        <v>67000</v>
      </c>
      <c r="G2378" s="64">
        <v>67000</v>
      </c>
      <c r="H2378" s="110">
        <f t="shared" ref="H2378" si="3117">$E2264</f>
        <v>67000</v>
      </c>
      <c r="I2378" s="64">
        <v>67000</v>
      </c>
      <c r="J2378" s="110">
        <f t="shared" ref="J2378" si="3118">$E2264</f>
        <v>67000</v>
      </c>
      <c r="K2378" s="64">
        <v>67000</v>
      </c>
      <c r="L2378" s="110">
        <f t="shared" ref="L2378" si="3119">$E2264</f>
        <v>67000</v>
      </c>
      <c r="M2378" s="64">
        <v>67000</v>
      </c>
      <c r="N2378" s="110">
        <f t="shared" ref="N2378" si="3120">$E2264</f>
        <v>67000</v>
      </c>
      <c r="O2378" s="64">
        <v>67000</v>
      </c>
      <c r="P2378" s="110">
        <f t="shared" ref="P2378" si="3121">$E2264</f>
        <v>67000</v>
      </c>
      <c r="Q2378" s="64">
        <v>67000</v>
      </c>
      <c r="R2378" s="101">
        <f t="shared" si="3096"/>
        <v>67000</v>
      </c>
      <c r="S2378" s="66">
        <f t="shared" si="3097"/>
        <v>67000</v>
      </c>
      <c r="T2378" s="71">
        <f t="shared" si="3098"/>
        <v>0</v>
      </c>
      <c r="U2378" s="72">
        <f t="shared" si="3099"/>
        <v>0</v>
      </c>
      <c r="V2378" s="73">
        <f t="shared" si="3100"/>
        <v>67000</v>
      </c>
      <c r="W2378" s="74">
        <f t="shared" si="3101"/>
        <v>67000</v>
      </c>
      <c r="X2378" s="79"/>
    </row>
    <row r="2379" spans="1:24" ht="17.25" customHeight="1">
      <c r="A2379" s="79"/>
      <c r="B2379" s="79" t="s">
        <v>98</v>
      </c>
      <c r="C2379" s="120" t="s">
        <v>93</v>
      </c>
      <c r="D2379" s="110">
        <f t="shared" si="3090"/>
        <v>56000</v>
      </c>
      <c r="E2379" s="64">
        <v>56000</v>
      </c>
      <c r="F2379" s="110">
        <f t="shared" si="3090"/>
        <v>56000</v>
      </c>
      <c r="G2379" s="64">
        <v>56000</v>
      </c>
      <c r="H2379" s="110">
        <f t="shared" ref="H2379" si="3122">$E2265</f>
        <v>56000</v>
      </c>
      <c r="I2379" s="64">
        <v>56000</v>
      </c>
      <c r="J2379" s="110">
        <f t="shared" ref="J2379" si="3123">$E2265</f>
        <v>56000</v>
      </c>
      <c r="K2379" s="64">
        <v>56000</v>
      </c>
      <c r="L2379" s="110">
        <f t="shared" ref="L2379" si="3124">$E2265</f>
        <v>56000</v>
      </c>
      <c r="M2379" s="64">
        <v>56000</v>
      </c>
      <c r="N2379" s="110">
        <f t="shared" ref="N2379" si="3125">$E2265</f>
        <v>56000</v>
      </c>
      <c r="O2379" s="64">
        <v>56000</v>
      </c>
      <c r="P2379" s="110">
        <f t="shared" ref="P2379" si="3126">$E2265</f>
        <v>56000</v>
      </c>
      <c r="Q2379" s="64">
        <v>56000</v>
      </c>
      <c r="R2379" s="101">
        <f t="shared" si="3096"/>
        <v>56000</v>
      </c>
      <c r="S2379" s="66">
        <f t="shared" si="3097"/>
        <v>56000</v>
      </c>
      <c r="T2379" s="71">
        <f t="shared" si="3098"/>
        <v>0</v>
      </c>
      <c r="U2379" s="72">
        <f t="shared" si="3099"/>
        <v>0</v>
      </c>
      <c r="V2379" s="73">
        <f t="shared" si="3100"/>
        <v>56000</v>
      </c>
      <c r="W2379" s="74">
        <f t="shared" si="3101"/>
        <v>56000</v>
      </c>
      <c r="X2379" s="79"/>
    </row>
    <row r="2380" spans="1:24" ht="17.25" customHeight="1">
      <c r="A2380" s="79"/>
      <c r="B2380" s="79" t="s">
        <v>99</v>
      </c>
      <c r="C2380" s="120" t="s">
        <v>93</v>
      </c>
      <c r="D2380" s="110">
        <f t="shared" si="3090"/>
        <v>58000</v>
      </c>
      <c r="E2380" s="64">
        <v>58000</v>
      </c>
      <c r="F2380" s="110">
        <f t="shared" si="3090"/>
        <v>58000</v>
      </c>
      <c r="G2380" s="64">
        <v>58000</v>
      </c>
      <c r="H2380" s="110">
        <f t="shared" ref="H2380" si="3127">$E2266</f>
        <v>58000</v>
      </c>
      <c r="I2380" s="64">
        <v>58000</v>
      </c>
      <c r="J2380" s="110">
        <f t="shared" ref="J2380" si="3128">$E2266</f>
        <v>58000</v>
      </c>
      <c r="K2380" s="64">
        <v>58000</v>
      </c>
      <c r="L2380" s="110">
        <f t="shared" ref="L2380" si="3129">$E2266</f>
        <v>58000</v>
      </c>
      <c r="M2380" s="64">
        <v>58000</v>
      </c>
      <c r="N2380" s="110">
        <f t="shared" ref="N2380" si="3130">$E2266</f>
        <v>58000</v>
      </c>
      <c r="O2380" s="64">
        <v>58000</v>
      </c>
      <c r="P2380" s="110">
        <f t="shared" ref="P2380" si="3131">$E2266</f>
        <v>58000</v>
      </c>
      <c r="Q2380" s="64">
        <v>58000</v>
      </c>
      <c r="R2380" s="101">
        <f t="shared" si="3096"/>
        <v>58000</v>
      </c>
      <c r="S2380" s="66">
        <f t="shared" si="3097"/>
        <v>58000</v>
      </c>
      <c r="T2380" s="71">
        <f t="shared" si="3098"/>
        <v>0</v>
      </c>
      <c r="U2380" s="72">
        <f t="shared" si="3099"/>
        <v>0</v>
      </c>
      <c r="V2380" s="73">
        <f t="shared" si="3100"/>
        <v>58000</v>
      </c>
      <c r="W2380" s="74">
        <f t="shared" si="3101"/>
        <v>58000</v>
      </c>
      <c r="X2380" s="79"/>
    </row>
    <row r="2381" spans="1:24" ht="17.25" customHeight="1">
      <c r="A2381" s="79"/>
      <c r="B2381" s="79" t="s">
        <v>100</v>
      </c>
      <c r="C2381" s="230" t="s">
        <v>93</v>
      </c>
      <c r="D2381" s="110">
        <f t="shared" si="3090"/>
        <v>46500</v>
      </c>
      <c r="E2381" s="64">
        <v>46500</v>
      </c>
      <c r="F2381" s="110">
        <f t="shared" si="3090"/>
        <v>46500</v>
      </c>
      <c r="G2381" s="64">
        <v>46500</v>
      </c>
      <c r="H2381" s="110">
        <f t="shared" ref="H2381" si="3132">$E2267</f>
        <v>46500</v>
      </c>
      <c r="I2381" s="64">
        <v>46500</v>
      </c>
      <c r="J2381" s="110">
        <f t="shared" ref="J2381" si="3133">$E2267</f>
        <v>46500</v>
      </c>
      <c r="K2381" s="64">
        <v>46500</v>
      </c>
      <c r="L2381" s="110">
        <f t="shared" ref="L2381" si="3134">$E2267</f>
        <v>46500</v>
      </c>
      <c r="M2381" s="64">
        <v>46500</v>
      </c>
      <c r="N2381" s="110">
        <f t="shared" ref="N2381" si="3135">$E2267</f>
        <v>46500</v>
      </c>
      <c r="O2381" s="64">
        <v>46500</v>
      </c>
      <c r="P2381" s="110">
        <f t="shared" ref="P2381" si="3136">$E2267</f>
        <v>46500</v>
      </c>
      <c r="Q2381" s="64">
        <v>46500</v>
      </c>
      <c r="R2381" s="101">
        <f t="shared" si="3096"/>
        <v>46500</v>
      </c>
      <c r="S2381" s="66">
        <f t="shared" si="3097"/>
        <v>46500</v>
      </c>
      <c r="T2381" s="71">
        <f t="shared" si="3098"/>
        <v>0</v>
      </c>
      <c r="U2381" s="72">
        <f t="shared" si="3099"/>
        <v>0</v>
      </c>
      <c r="V2381" s="73">
        <f t="shared" si="3100"/>
        <v>46500</v>
      </c>
      <c r="W2381" s="74">
        <f t="shared" si="3101"/>
        <v>46500</v>
      </c>
      <c r="X2381" s="80"/>
    </row>
    <row r="2382" spans="1:24" ht="17.25" customHeight="1">
      <c r="A2382" s="79">
        <v>2</v>
      </c>
      <c r="B2382" s="81" t="s">
        <v>101</v>
      </c>
      <c r="C2382" s="82"/>
      <c r="D2382" s="239"/>
      <c r="E2382" s="240"/>
      <c r="F2382" s="239"/>
      <c r="G2382" s="240"/>
      <c r="H2382" s="239"/>
      <c r="I2382" s="240"/>
      <c r="J2382" s="239"/>
      <c r="K2382" s="240"/>
      <c r="L2382" s="239"/>
      <c r="M2382" s="240"/>
      <c r="N2382" s="239"/>
      <c r="O2382" s="240"/>
      <c r="P2382" s="239"/>
      <c r="Q2382" s="240"/>
      <c r="R2382" s="240"/>
      <c r="S2382" s="240"/>
      <c r="T2382" s="240"/>
      <c r="U2382" s="240"/>
      <c r="V2382" s="240"/>
      <c r="W2382" s="241"/>
      <c r="X2382" s="88"/>
    </row>
    <row r="2383" spans="1:24" ht="17.25" customHeight="1">
      <c r="A2383" s="79"/>
      <c r="B2383" s="79" t="s">
        <v>102</v>
      </c>
      <c r="C2383" s="217" t="s">
        <v>38</v>
      </c>
      <c r="D2383" s="110">
        <f t="shared" si="3090"/>
        <v>9000</v>
      </c>
      <c r="E2383" s="64">
        <v>9000</v>
      </c>
      <c r="F2383" s="110">
        <f t="shared" si="3090"/>
        <v>9000</v>
      </c>
      <c r="G2383" s="64">
        <v>9000</v>
      </c>
      <c r="H2383" s="110">
        <f t="shared" ref="H2383" si="3137">$E2269</f>
        <v>9000</v>
      </c>
      <c r="I2383" s="64">
        <v>9000</v>
      </c>
      <c r="J2383" s="110">
        <f t="shared" ref="J2383" si="3138">$E2269</f>
        <v>9000</v>
      </c>
      <c r="K2383" s="64">
        <v>9000</v>
      </c>
      <c r="L2383" s="110">
        <f t="shared" ref="L2383" si="3139">$E2269</f>
        <v>9000</v>
      </c>
      <c r="M2383" s="64">
        <v>9000</v>
      </c>
      <c r="N2383" s="110">
        <f t="shared" ref="N2383" si="3140">$E2269</f>
        <v>9000</v>
      </c>
      <c r="O2383" s="64">
        <v>9000</v>
      </c>
      <c r="P2383" s="110">
        <f t="shared" ref="P2383" si="3141">$E2269</f>
        <v>9000</v>
      </c>
      <c r="Q2383" s="64">
        <v>9000</v>
      </c>
      <c r="R2383" s="101">
        <f t="shared" ref="R2383:R2387" si="3142">SUM(D2383+F2383+H2383+J2383+L2383+N2383+P2383)/7</f>
        <v>9000</v>
      </c>
      <c r="S2383" s="66">
        <f t="shared" ref="S2383:S2387" si="3143">SUM(E2383+G2383+I2383+K2383+M2383+O2383+Q2383)/7</f>
        <v>9000</v>
      </c>
      <c r="T2383" s="67">
        <f>SUM(S2383-R2383)</f>
        <v>0</v>
      </c>
      <c r="U2383" s="68">
        <f>AVERAGE(S2383-R2383)/R2383</f>
        <v>0</v>
      </c>
      <c r="V2383" s="89">
        <f>MAX(E2383,G2383,I2383,K2383,M2383,O2383,Q2383)</f>
        <v>9000</v>
      </c>
      <c r="W2383" s="90">
        <f>MIN(E2383,G2383,I2383,K2383,M2383,O2383,Q2383)</f>
        <v>9000</v>
      </c>
      <c r="X2383" s="114"/>
    </row>
    <row r="2384" spans="1:24" ht="17.25" customHeight="1">
      <c r="A2384" s="79"/>
      <c r="B2384" s="91" t="s">
        <v>103</v>
      </c>
      <c r="C2384" s="242" t="s">
        <v>38</v>
      </c>
      <c r="D2384" s="110">
        <f t="shared" si="3090"/>
        <v>12000</v>
      </c>
      <c r="E2384" s="64">
        <v>12000</v>
      </c>
      <c r="F2384" s="110">
        <f t="shared" si="3090"/>
        <v>12000</v>
      </c>
      <c r="G2384" s="64">
        <v>12000</v>
      </c>
      <c r="H2384" s="110">
        <f t="shared" ref="H2384" si="3144">$E2270</f>
        <v>12000</v>
      </c>
      <c r="I2384" s="64">
        <v>12000</v>
      </c>
      <c r="J2384" s="110">
        <f t="shared" ref="J2384" si="3145">$E2270</f>
        <v>12000</v>
      </c>
      <c r="K2384" s="64">
        <v>12000</v>
      </c>
      <c r="L2384" s="110">
        <f t="shared" ref="L2384" si="3146">$E2270</f>
        <v>12000</v>
      </c>
      <c r="M2384" s="64">
        <v>12000</v>
      </c>
      <c r="N2384" s="110">
        <f t="shared" ref="N2384" si="3147">$E2270</f>
        <v>12000</v>
      </c>
      <c r="O2384" s="64">
        <v>12000</v>
      </c>
      <c r="P2384" s="110">
        <f t="shared" ref="P2384" si="3148">$E2270</f>
        <v>12000</v>
      </c>
      <c r="Q2384" s="64">
        <v>12000</v>
      </c>
      <c r="R2384" s="101">
        <f t="shared" si="3142"/>
        <v>12000</v>
      </c>
      <c r="S2384" s="66">
        <f t="shared" si="3143"/>
        <v>12000</v>
      </c>
      <c r="T2384" s="71">
        <f>SUM(S2384-R2384)</f>
        <v>0</v>
      </c>
      <c r="U2384" s="72">
        <f>AVERAGE(S2384-R2384)/R2384</f>
        <v>0</v>
      </c>
      <c r="V2384" s="73">
        <f>MAX(E2384,G2384,I2384,K2384,M2384,O2384,Q2384)</f>
        <v>12000</v>
      </c>
      <c r="W2384" s="73">
        <f>MIN(E2384,G2384,I2384,K2384,M2384,O2384,Q2384)</f>
        <v>12000</v>
      </c>
      <c r="X2384" s="79"/>
    </row>
    <row r="2385" spans="1:24" ht="17.25" customHeight="1">
      <c r="A2385" s="121"/>
      <c r="B2385" s="77" t="s">
        <v>104</v>
      </c>
      <c r="C2385" s="100" t="s">
        <v>38</v>
      </c>
      <c r="D2385" s="110">
        <f t="shared" si="3090"/>
        <v>6000</v>
      </c>
      <c r="E2385" s="64">
        <v>6000</v>
      </c>
      <c r="F2385" s="110">
        <f t="shared" si="3090"/>
        <v>6000</v>
      </c>
      <c r="G2385" s="64">
        <v>6000</v>
      </c>
      <c r="H2385" s="110">
        <f t="shared" ref="H2385" si="3149">$E2271</f>
        <v>6000</v>
      </c>
      <c r="I2385" s="64">
        <v>6000</v>
      </c>
      <c r="J2385" s="110">
        <f t="shared" ref="J2385" si="3150">$E2271</f>
        <v>6000</v>
      </c>
      <c r="K2385" s="64">
        <v>6000</v>
      </c>
      <c r="L2385" s="110">
        <f t="shared" ref="L2385" si="3151">$E2271</f>
        <v>6000</v>
      </c>
      <c r="M2385" s="64">
        <v>6000</v>
      </c>
      <c r="N2385" s="110">
        <f t="shared" ref="N2385" si="3152">$E2271</f>
        <v>6000</v>
      </c>
      <c r="O2385" s="64">
        <v>6000</v>
      </c>
      <c r="P2385" s="110">
        <f t="shared" ref="P2385" si="3153">$E2271</f>
        <v>6000</v>
      </c>
      <c r="Q2385" s="64">
        <v>6000</v>
      </c>
      <c r="R2385" s="101">
        <f t="shared" si="3142"/>
        <v>6000</v>
      </c>
      <c r="S2385" s="66">
        <f t="shared" si="3143"/>
        <v>6000</v>
      </c>
      <c r="T2385" s="92">
        <f>SUM(S2385-R2385)</f>
        <v>0</v>
      </c>
      <c r="U2385" s="93">
        <f>AVERAGE(S2385-R2385)/R2385</f>
        <v>0</v>
      </c>
      <c r="V2385" s="69">
        <f>MAX(E2385,G2385,I2385,K2385,M2385,O2385,Q2385)</f>
        <v>6000</v>
      </c>
      <c r="W2385" s="70">
        <f>MIN(E2385,G2385,I2385,K2385,M2385,O2385,Q2385)</f>
        <v>6000</v>
      </c>
      <c r="X2385" s="95"/>
    </row>
    <row r="2386" spans="1:24" ht="17.25" customHeight="1">
      <c r="A2386" s="79"/>
      <c r="B2386" s="91" t="s">
        <v>105</v>
      </c>
      <c r="C2386" s="242" t="s">
        <v>38</v>
      </c>
      <c r="D2386" s="110">
        <f t="shared" si="3090"/>
        <v>5000</v>
      </c>
      <c r="E2386" s="64">
        <v>5000</v>
      </c>
      <c r="F2386" s="110">
        <f t="shared" si="3090"/>
        <v>5000</v>
      </c>
      <c r="G2386" s="64">
        <v>5000</v>
      </c>
      <c r="H2386" s="110">
        <f t="shared" ref="H2386" si="3154">$E2272</f>
        <v>5000</v>
      </c>
      <c r="I2386" s="64">
        <v>5000</v>
      </c>
      <c r="J2386" s="110">
        <f t="shared" ref="J2386" si="3155">$E2272</f>
        <v>5000</v>
      </c>
      <c r="K2386" s="64">
        <v>5000</v>
      </c>
      <c r="L2386" s="110">
        <f t="shared" ref="L2386" si="3156">$E2272</f>
        <v>5000</v>
      </c>
      <c r="M2386" s="64">
        <v>5000</v>
      </c>
      <c r="N2386" s="110">
        <f t="shared" ref="N2386" si="3157">$E2272</f>
        <v>5000</v>
      </c>
      <c r="O2386" s="64">
        <v>5000</v>
      </c>
      <c r="P2386" s="110">
        <f t="shared" ref="P2386" si="3158">$E2272</f>
        <v>5000</v>
      </c>
      <c r="Q2386" s="64">
        <v>5000</v>
      </c>
      <c r="R2386" s="101">
        <f t="shared" si="3142"/>
        <v>5000</v>
      </c>
      <c r="S2386" s="66">
        <f t="shared" si="3143"/>
        <v>5000</v>
      </c>
      <c r="T2386" s="71">
        <f>SUM(S2386-R2386)</f>
        <v>0</v>
      </c>
      <c r="U2386" s="72">
        <f>AVERAGE(S2386-R2386)/R2386</f>
        <v>0</v>
      </c>
      <c r="V2386" s="73">
        <f>MAX(E2386,G2386,I2386,K2386,M2386,O2386,Q2386)</f>
        <v>5000</v>
      </c>
      <c r="W2386" s="73">
        <f>MIN(E2386,G2386,I2386,K2386,M2386,O2386,Q2386)</f>
        <v>5000</v>
      </c>
      <c r="X2386" s="79"/>
    </row>
    <row r="2387" spans="1:24" ht="17.25" customHeight="1">
      <c r="A2387" s="79"/>
      <c r="B2387" s="91" t="s">
        <v>106</v>
      </c>
      <c r="C2387" s="242" t="s">
        <v>38</v>
      </c>
      <c r="D2387" s="110">
        <f t="shared" si="3090"/>
        <v>5000</v>
      </c>
      <c r="E2387" s="64">
        <v>5000</v>
      </c>
      <c r="F2387" s="110">
        <f t="shared" si="3090"/>
        <v>5000</v>
      </c>
      <c r="G2387" s="64">
        <v>5000</v>
      </c>
      <c r="H2387" s="110">
        <f t="shared" ref="H2387" si="3159">$E2273</f>
        <v>5000</v>
      </c>
      <c r="I2387" s="64">
        <v>5000</v>
      </c>
      <c r="J2387" s="110">
        <f t="shared" ref="J2387" si="3160">$E2273</f>
        <v>5000</v>
      </c>
      <c r="K2387" s="64">
        <v>5000</v>
      </c>
      <c r="L2387" s="110">
        <f t="shared" ref="L2387" si="3161">$E2273</f>
        <v>5000</v>
      </c>
      <c r="M2387" s="64">
        <v>5000</v>
      </c>
      <c r="N2387" s="110">
        <f t="shared" ref="N2387" si="3162">$E2273</f>
        <v>5000</v>
      </c>
      <c r="O2387" s="64">
        <v>5000</v>
      </c>
      <c r="P2387" s="110">
        <f t="shared" ref="P2387" si="3163">$E2273</f>
        <v>5000</v>
      </c>
      <c r="Q2387" s="64">
        <v>5000</v>
      </c>
      <c r="R2387" s="101">
        <f t="shared" si="3142"/>
        <v>5000</v>
      </c>
      <c r="S2387" s="66">
        <f t="shared" si="3143"/>
        <v>5000</v>
      </c>
      <c r="T2387" s="71">
        <f>SUM(S2387-R2387)</f>
        <v>0</v>
      </c>
      <c r="U2387" s="72">
        <f>AVERAGE(S2387-R2387)/R2387</f>
        <v>0</v>
      </c>
      <c r="V2387" s="73">
        <f>MAX(E2387,G2387,I2387,K2387,M2387,O2387,Q2387)</f>
        <v>5000</v>
      </c>
      <c r="W2387" s="74">
        <f>MIN(E2387,G2387,I2387,K2387,M2387,O2387,Q2387)</f>
        <v>5000</v>
      </c>
      <c r="X2387" s="79"/>
    </row>
    <row r="2388" spans="1:24" ht="17.25" customHeight="1">
      <c r="A2388" s="79">
        <v>3</v>
      </c>
      <c r="B2388" s="81" t="s">
        <v>107</v>
      </c>
      <c r="C2388" s="82"/>
      <c r="D2388" s="239"/>
      <c r="E2388" s="240"/>
      <c r="F2388" s="239"/>
      <c r="G2388" s="240"/>
      <c r="H2388" s="239"/>
      <c r="I2388" s="240"/>
      <c r="J2388" s="239"/>
      <c r="K2388" s="240"/>
      <c r="L2388" s="239"/>
      <c r="M2388" s="240"/>
      <c r="N2388" s="239"/>
      <c r="O2388" s="240"/>
      <c r="P2388" s="239"/>
      <c r="Q2388" s="240"/>
      <c r="R2388" s="240"/>
      <c r="S2388" s="240"/>
      <c r="T2388" s="240"/>
      <c r="U2388" s="240"/>
      <c r="V2388" s="240"/>
      <c r="W2388" s="241"/>
      <c r="X2388" s="79"/>
    </row>
    <row r="2389" spans="1:24" ht="17.25" customHeight="1">
      <c r="A2389" s="79"/>
      <c r="B2389" s="79" t="s">
        <v>108</v>
      </c>
      <c r="C2389" s="82"/>
      <c r="D2389" s="239"/>
      <c r="E2389" s="240"/>
      <c r="F2389" s="239"/>
      <c r="G2389" s="240"/>
      <c r="H2389" s="239"/>
      <c r="I2389" s="240"/>
      <c r="J2389" s="239"/>
      <c r="K2389" s="240"/>
      <c r="L2389" s="239"/>
      <c r="M2389" s="240"/>
      <c r="N2389" s="239"/>
      <c r="O2389" s="240"/>
      <c r="P2389" s="239"/>
      <c r="Q2389" s="240"/>
      <c r="R2389" s="240"/>
      <c r="S2389" s="240"/>
      <c r="T2389" s="240"/>
      <c r="U2389" s="240"/>
      <c r="V2389" s="240"/>
      <c r="W2389" s="241"/>
      <c r="X2389" s="95"/>
    </row>
    <row r="2390" spans="1:24" ht="17.25" customHeight="1">
      <c r="A2390" s="79"/>
      <c r="B2390" s="91" t="s">
        <v>109</v>
      </c>
      <c r="C2390" s="242" t="s">
        <v>110</v>
      </c>
      <c r="D2390" s="110">
        <f t="shared" ref="D2390:F2391" si="3164">$E2276</f>
        <v>46000</v>
      </c>
      <c r="E2390" s="64">
        <v>46000</v>
      </c>
      <c r="F2390" s="110">
        <f t="shared" si="3164"/>
        <v>46000</v>
      </c>
      <c r="G2390" s="64">
        <v>46000</v>
      </c>
      <c r="H2390" s="110">
        <f t="shared" ref="H2390" si="3165">$E2276</f>
        <v>46000</v>
      </c>
      <c r="I2390" s="64">
        <v>47500</v>
      </c>
      <c r="J2390" s="110">
        <f t="shared" ref="J2390" si="3166">$E2276</f>
        <v>46000</v>
      </c>
      <c r="K2390" s="64">
        <v>46000</v>
      </c>
      <c r="L2390" s="110">
        <f t="shared" ref="L2390" si="3167">$E2276</f>
        <v>46000</v>
      </c>
      <c r="M2390" s="64">
        <v>47500</v>
      </c>
      <c r="N2390" s="110">
        <f t="shared" ref="N2390" si="3168">$E2276</f>
        <v>46000</v>
      </c>
      <c r="O2390" s="64">
        <v>46000</v>
      </c>
      <c r="P2390" s="110">
        <f t="shared" ref="P2390" si="3169">$E2276</f>
        <v>46000</v>
      </c>
      <c r="Q2390" s="64">
        <v>47500</v>
      </c>
      <c r="R2390" s="101">
        <f t="shared" ref="R2390:R2391" si="3170">SUM(D2390+F2390+H2390+J2390+L2390+N2390+P2390)/7</f>
        <v>46000</v>
      </c>
      <c r="S2390" s="66">
        <f t="shared" ref="S2390:S2391" si="3171">SUM(E2390+G2390+I2390+K2390+M2390+O2390+Q2390)/7</f>
        <v>46642.857142857145</v>
      </c>
      <c r="T2390" s="71">
        <f>SUM(S2390-R2390)</f>
        <v>642.85714285714494</v>
      </c>
      <c r="U2390" s="72">
        <f>AVERAGE(S2390-R2390)/R2390</f>
        <v>1.3975155279503151E-2</v>
      </c>
      <c r="V2390" s="73">
        <f>MAX(E2390,G2390,I2390,K2390,M2390,O2390,Q2390)</f>
        <v>47500</v>
      </c>
      <c r="W2390" s="73">
        <f>MIN(E2390,G2390,I2390,K2390,M2390,O2390,Q2390)</f>
        <v>46000</v>
      </c>
      <c r="X2390" s="79"/>
    </row>
    <row r="2391" spans="1:24" ht="17.25" customHeight="1">
      <c r="A2391" s="79"/>
      <c r="B2391" s="91" t="s">
        <v>111</v>
      </c>
      <c r="C2391" s="242" t="s">
        <v>110</v>
      </c>
      <c r="D2391" s="110">
        <f t="shared" si="3164"/>
        <v>75000</v>
      </c>
      <c r="E2391" s="64">
        <v>75000</v>
      </c>
      <c r="F2391" s="110">
        <f t="shared" si="3164"/>
        <v>75000</v>
      </c>
      <c r="G2391" s="64">
        <v>75000</v>
      </c>
      <c r="H2391" s="110">
        <f t="shared" ref="H2391" si="3172">$E2277</f>
        <v>75000</v>
      </c>
      <c r="I2391" s="64">
        <v>75000</v>
      </c>
      <c r="J2391" s="110">
        <f t="shared" ref="J2391" si="3173">$E2277</f>
        <v>75000</v>
      </c>
      <c r="K2391" s="64">
        <v>75000</v>
      </c>
      <c r="L2391" s="110">
        <f t="shared" ref="L2391" si="3174">$E2277</f>
        <v>75000</v>
      </c>
      <c r="M2391" s="64">
        <v>75000</v>
      </c>
      <c r="N2391" s="110">
        <f t="shared" ref="N2391" si="3175">$E2277</f>
        <v>75000</v>
      </c>
      <c r="O2391" s="64">
        <v>75000</v>
      </c>
      <c r="P2391" s="110">
        <f t="shared" ref="P2391" si="3176">$E2277</f>
        <v>75000</v>
      </c>
      <c r="Q2391" s="64">
        <v>75000</v>
      </c>
      <c r="R2391" s="101">
        <f t="shared" si="3170"/>
        <v>75000</v>
      </c>
      <c r="S2391" s="66">
        <f t="shared" si="3171"/>
        <v>75000</v>
      </c>
      <c r="T2391" s="71">
        <f>SUM(S2391-R2391)</f>
        <v>0</v>
      </c>
      <c r="U2391" s="72">
        <f>AVERAGE(S2391-R2391)/R2391</f>
        <v>0</v>
      </c>
      <c r="V2391" s="73">
        <f>MAX(E2391,G2391,I2391,K2391,M2391,O2391,Q2391)</f>
        <v>75000</v>
      </c>
      <c r="W2391" s="73">
        <f>MIN(E2391,G2391,I2391,K2391,M2391,O2391,Q2391)</f>
        <v>75000</v>
      </c>
      <c r="X2391" s="79"/>
    </row>
    <row r="2392" spans="1:24" ht="17.25" customHeight="1">
      <c r="A2392" s="79"/>
      <c r="B2392" s="79" t="s">
        <v>112</v>
      </c>
      <c r="C2392" s="82"/>
      <c r="D2392" s="239"/>
      <c r="E2392" s="240"/>
      <c r="F2392" s="239"/>
      <c r="G2392" s="240"/>
      <c r="H2392" s="239"/>
      <c r="I2392" s="240"/>
      <c r="J2392" s="239"/>
      <c r="K2392" s="240"/>
      <c r="L2392" s="239"/>
      <c r="M2392" s="240"/>
      <c r="N2392" s="239"/>
      <c r="O2392" s="240"/>
      <c r="P2392" s="239"/>
      <c r="Q2392" s="240"/>
      <c r="R2392" s="240"/>
      <c r="S2392" s="240"/>
      <c r="T2392" s="240"/>
      <c r="U2392" s="240"/>
      <c r="V2392" s="240"/>
      <c r="W2392" s="241"/>
      <c r="X2392" s="79"/>
    </row>
    <row r="2393" spans="1:24" ht="17.25" customHeight="1">
      <c r="A2393" s="79"/>
      <c r="B2393" s="91" t="s">
        <v>109</v>
      </c>
      <c r="C2393" s="242" t="s">
        <v>110</v>
      </c>
      <c r="D2393" s="110">
        <f t="shared" ref="D2393:F2394" si="3177">$E2279</f>
        <v>28000</v>
      </c>
      <c r="E2393" s="64">
        <v>28000</v>
      </c>
      <c r="F2393" s="110">
        <f t="shared" si="3177"/>
        <v>28000</v>
      </c>
      <c r="G2393" s="64">
        <v>30000</v>
      </c>
      <c r="H2393" s="110">
        <f t="shared" ref="H2393" si="3178">$E2279</f>
        <v>28000</v>
      </c>
      <c r="I2393" s="64">
        <v>37500</v>
      </c>
      <c r="J2393" s="110">
        <f t="shared" ref="J2393" si="3179">$E2279</f>
        <v>28000</v>
      </c>
      <c r="K2393" s="64">
        <v>30000</v>
      </c>
      <c r="L2393" s="110">
        <f t="shared" ref="L2393" si="3180">$E2279</f>
        <v>28000</v>
      </c>
      <c r="M2393" s="64">
        <v>37500</v>
      </c>
      <c r="N2393" s="110">
        <f t="shared" ref="N2393" si="3181">$E2279</f>
        <v>28000</v>
      </c>
      <c r="O2393" s="64">
        <v>30000</v>
      </c>
      <c r="P2393" s="110">
        <f t="shared" ref="P2393" si="3182">$E2279</f>
        <v>28000</v>
      </c>
      <c r="Q2393" s="64">
        <v>37500</v>
      </c>
      <c r="R2393" s="101">
        <f t="shared" ref="R2393:R2394" si="3183">SUM(D2393+F2393+H2393+J2393+L2393+N2393+P2393)/7</f>
        <v>28000</v>
      </c>
      <c r="S2393" s="66">
        <f t="shared" ref="S2393:S2394" si="3184">SUM(E2393+G2393+I2393+K2393+M2393+O2393+Q2393)/7</f>
        <v>32928.571428571428</v>
      </c>
      <c r="T2393" s="71">
        <f>SUM(S2393-R2393)</f>
        <v>4928.5714285714275</v>
      </c>
      <c r="U2393" s="72">
        <f>AVERAGE(S2393-R2393)/R2393</f>
        <v>0.17602040816326528</v>
      </c>
      <c r="V2393" s="73">
        <f>MAX(E2393,G2393,I2393,K2393,M2393,O2393,Q2393)</f>
        <v>37500</v>
      </c>
      <c r="W2393" s="73">
        <f>MIN(E2393,G2393,I2393,K2393,M2393,O2393,Q2393)</f>
        <v>28000</v>
      </c>
      <c r="X2393" s="79"/>
    </row>
    <row r="2394" spans="1:24" ht="17.25" customHeight="1">
      <c r="A2394" s="79"/>
      <c r="B2394" s="91" t="s">
        <v>111</v>
      </c>
      <c r="C2394" s="242" t="s">
        <v>110</v>
      </c>
      <c r="D2394" s="110">
        <f t="shared" si="3177"/>
        <v>38000</v>
      </c>
      <c r="E2394" s="64">
        <v>38000</v>
      </c>
      <c r="F2394" s="110">
        <f t="shared" si="3177"/>
        <v>38000</v>
      </c>
      <c r="G2394" s="64">
        <v>38000</v>
      </c>
      <c r="H2394" s="110">
        <f t="shared" ref="H2394" si="3185">$E2280</f>
        <v>38000</v>
      </c>
      <c r="I2394" s="64">
        <v>55000</v>
      </c>
      <c r="J2394" s="110">
        <f t="shared" ref="J2394" si="3186">$E2280</f>
        <v>38000</v>
      </c>
      <c r="K2394" s="64">
        <v>38000</v>
      </c>
      <c r="L2394" s="110">
        <f t="shared" ref="L2394" si="3187">$E2280</f>
        <v>38000</v>
      </c>
      <c r="M2394" s="64">
        <v>55000</v>
      </c>
      <c r="N2394" s="110">
        <f t="shared" ref="N2394" si="3188">$E2280</f>
        <v>38000</v>
      </c>
      <c r="O2394" s="64">
        <v>38000</v>
      </c>
      <c r="P2394" s="110">
        <f t="shared" ref="P2394" si="3189">$E2280</f>
        <v>38000</v>
      </c>
      <c r="Q2394" s="64">
        <v>55000</v>
      </c>
      <c r="R2394" s="101">
        <f t="shared" si="3183"/>
        <v>38000</v>
      </c>
      <c r="S2394" s="66">
        <f t="shared" si="3184"/>
        <v>45285.714285714283</v>
      </c>
      <c r="T2394" s="71">
        <f>SUM(S2394-R2394)</f>
        <v>7285.7142857142826</v>
      </c>
      <c r="U2394" s="72">
        <f>AVERAGE(S2394-R2394)/R2394</f>
        <v>0.19172932330827058</v>
      </c>
      <c r="V2394" s="73">
        <f>MAX(E2394,G2394,I2394,K2394,M2394,O2394,Q2394)</f>
        <v>55000</v>
      </c>
      <c r="W2394" s="73">
        <f>MIN(E2394,G2394,I2394,K2394,M2394,O2394,Q2394)</f>
        <v>38000</v>
      </c>
      <c r="X2394" s="80"/>
    </row>
    <row r="2395" spans="1:24" ht="17.25" customHeight="1">
      <c r="A2395" s="79">
        <v>4</v>
      </c>
      <c r="B2395" s="81" t="s">
        <v>113</v>
      </c>
      <c r="C2395" s="82"/>
      <c r="D2395" s="239"/>
      <c r="E2395" s="240"/>
      <c r="F2395" s="239"/>
      <c r="G2395" s="240"/>
      <c r="H2395" s="239"/>
      <c r="I2395" s="240"/>
      <c r="J2395" s="239"/>
      <c r="K2395" s="240"/>
      <c r="L2395" s="239"/>
      <c r="M2395" s="240"/>
      <c r="N2395" s="239"/>
      <c r="O2395" s="240"/>
      <c r="P2395" s="239"/>
      <c r="Q2395" s="240"/>
      <c r="R2395" s="240"/>
      <c r="S2395" s="240"/>
      <c r="T2395" s="240"/>
      <c r="U2395" s="240"/>
      <c r="V2395" s="240"/>
      <c r="W2395" s="241"/>
      <c r="X2395" s="88"/>
    </row>
    <row r="2396" spans="1:24" ht="17.25" customHeight="1">
      <c r="A2396" s="79"/>
      <c r="B2396" s="79" t="s">
        <v>114</v>
      </c>
      <c r="C2396" s="217" t="s">
        <v>115</v>
      </c>
      <c r="D2396" s="110">
        <f t="shared" ref="D2396:F2399" si="3190">$E2282</f>
        <v>22000</v>
      </c>
      <c r="E2396" s="64">
        <v>22000</v>
      </c>
      <c r="F2396" s="110">
        <f t="shared" si="3190"/>
        <v>22000</v>
      </c>
      <c r="G2396" s="64">
        <v>20000</v>
      </c>
      <c r="H2396" s="110">
        <f t="shared" ref="H2396" si="3191">$E2282</f>
        <v>22000</v>
      </c>
      <c r="I2396" s="64">
        <v>21000</v>
      </c>
      <c r="J2396" s="110">
        <f t="shared" ref="J2396" si="3192">$E2282</f>
        <v>22000</v>
      </c>
      <c r="K2396" s="64">
        <v>20000</v>
      </c>
      <c r="L2396" s="110">
        <f t="shared" ref="L2396" si="3193">$E2282</f>
        <v>22000</v>
      </c>
      <c r="M2396" s="64">
        <v>21000</v>
      </c>
      <c r="N2396" s="110">
        <f t="shared" ref="N2396" si="3194">$E2282</f>
        <v>22000</v>
      </c>
      <c r="O2396" s="64">
        <v>20000</v>
      </c>
      <c r="P2396" s="110">
        <f t="shared" ref="P2396" si="3195">$E2282</f>
        <v>22000</v>
      </c>
      <c r="Q2396" s="64">
        <v>21000</v>
      </c>
      <c r="R2396" s="101">
        <f t="shared" ref="R2396:R2399" si="3196">SUM(D2396+F2396+H2396+J2396+L2396+N2396+P2396)/7</f>
        <v>22000</v>
      </c>
      <c r="S2396" s="66">
        <f t="shared" ref="S2396:S2399" si="3197">SUM(E2396+G2396+I2396+K2396+M2396+O2396+Q2396)/7</f>
        <v>20714.285714285714</v>
      </c>
      <c r="T2396" s="71">
        <f>SUM(S2396-R2396)</f>
        <v>-1285.7142857142862</v>
      </c>
      <c r="U2396" s="72">
        <f>AVERAGE(S2396-R2396)/R2396</f>
        <v>-5.8441558441558468E-2</v>
      </c>
      <c r="V2396" s="73">
        <f>MAX(E2396,G2396,I2396,K2396,M2396,O2396,Q2396)</f>
        <v>22000</v>
      </c>
      <c r="W2396" s="73">
        <f>MIN(E2396,G2396,I2396,K2396,M2396,O2396,Q2396)</f>
        <v>20000</v>
      </c>
      <c r="X2396" s="95"/>
    </row>
    <row r="2397" spans="1:24" ht="17.25" customHeight="1">
      <c r="A2397" s="79"/>
      <c r="B2397" s="91" t="s">
        <v>116</v>
      </c>
      <c r="C2397" s="217" t="s">
        <v>115</v>
      </c>
      <c r="D2397" s="110">
        <f t="shared" si="3190"/>
        <v>36000</v>
      </c>
      <c r="E2397" s="64">
        <v>36000</v>
      </c>
      <c r="F2397" s="110">
        <f t="shared" si="3190"/>
        <v>36000</v>
      </c>
      <c r="G2397" s="64">
        <v>31000</v>
      </c>
      <c r="H2397" s="110">
        <f t="shared" ref="H2397" si="3198">$E2283</f>
        <v>36000</v>
      </c>
      <c r="I2397" s="64">
        <v>36500</v>
      </c>
      <c r="J2397" s="110">
        <f t="shared" ref="J2397" si="3199">$E2283</f>
        <v>36000</v>
      </c>
      <c r="K2397" s="64">
        <v>31000</v>
      </c>
      <c r="L2397" s="110">
        <f t="shared" ref="L2397" si="3200">$E2283</f>
        <v>36000</v>
      </c>
      <c r="M2397" s="64">
        <v>36500</v>
      </c>
      <c r="N2397" s="110">
        <f t="shared" ref="N2397" si="3201">$E2283</f>
        <v>36000</v>
      </c>
      <c r="O2397" s="64">
        <v>31000</v>
      </c>
      <c r="P2397" s="110">
        <f t="shared" ref="P2397" si="3202">$E2283</f>
        <v>36000</v>
      </c>
      <c r="Q2397" s="64">
        <v>36500</v>
      </c>
      <c r="R2397" s="101">
        <f t="shared" si="3196"/>
        <v>36000</v>
      </c>
      <c r="S2397" s="66">
        <f t="shared" si="3197"/>
        <v>34071.428571428572</v>
      </c>
      <c r="T2397" s="71">
        <f>SUM(S2397-R2397)</f>
        <v>-1928.5714285714275</v>
      </c>
      <c r="U2397" s="72">
        <f>AVERAGE(S2397-R2397)/R2397</f>
        <v>-5.3571428571428541E-2</v>
      </c>
      <c r="V2397" s="73">
        <f>MAX(E2397,G2397,I2397,K2397,M2397,O2397,Q2397)</f>
        <v>36500</v>
      </c>
      <c r="W2397" s="73">
        <f>MIN(E2397,G2397,I2397,K2397,M2397,O2397,Q2397)</f>
        <v>31000</v>
      </c>
      <c r="X2397" s="79"/>
    </row>
    <row r="2398" spans="1:24" ht="17.25" customHeight="1">
      <c r="A2398" s="79"/>
      <c r="B2398" s="79" t="s">
        <v>117</v>
      </c>
      <c r="C2398" s="217" t="s">
        <v>115</v>
      </c>
      <c r="D2398" s="110">
        <f t="shared" si="3190"/>
        <v>55000</v>
      </c>
      <c r="E2398" s="64">
        <v>55000</v>
      </c>
      <c r="F2398" s="110">
        <f t="shared" si="3190"/>
        <v>55000</v>
      </c>
      <c r="G2398" s="64">
        <v>50000</v>
      </c>
      <c r="H2398" s="110">
        <f t="shared" ref="H2398" si="3203">$E2284</f>
        <v>55000</v>
      </c>
      <c r="I2398" s="64">
        <v>56500</v>
      </c>
      <c r="J2398" s="110">
        <f t="shared" ref="J2398" si="3204">$E2284</f>
        <v>55000</v>
      </c>
      <c r="K2398" s="64">
        <v>50000</v>
      </c>
      <c r="L2398" s="110">
        <f t="shared" ref="L2398" si="3205">$E2284</f>
        <v>55000</v>
      </c>
      <c r="M2398" s="64">
        <v>56500</v>
      </c>
      <c r="N2398" s="110">
        <f t="shared" ref="N2398" si="3206">$E2284</f>
        <v>55000</v>
      </c>
      <c r="O2398" s="64">
        <v>50000</v>
      </c>
      <c r="P2398" s="110">
        <f t="shared" ref="P2398" si="3207">$E2284</f>
        <v>55000</v>
      </c>
      <c r="Q2398" s="64">
        <v>56500</v>
      </c>
      <c r="R2398" s="101">
        <f t="shared" si="3196"/>
        <v>55000</v>
      </c>
      <c r="S2398" s="66">
        <f t="shared" si="3197"/>
        <v>53500</v>
      </c>
      <c r="T2398" s="71">
        <f>SUM(S2398-R2398)</f>
        <v>-1500</v>
      </c>
      <c r="U2398" s="72">
        <f>AVERAGE(S2398-R2398)/R2398</f>
        <v>-2.7272727272727271E-2</v>
      </c>
      <c r="V2398" s="73">
        <f>MAX(E2398,G2398,I2398,K2398,M2398,O2398,Q2398)</f>
        <v>56500</v>
      </c>
      <c r="W2398" s="73">
        <f>MIN(E2398,G2398,I2398,K2398,M2398,O2398,Q2398)</f>
        <v>50000</v>
      </c>
      <c r="X2398" s="79"/>
    </row>
    <row r="2399" spans="1:24" ht="17.25" customHeight="1">
      <c r="A2399" s="79"/>
      <c r="B2399" s="79" t="s">
        <v>118</v>
      </c>
      <c r="C2399" s="237" t="s">
        <v>115</v>
      </c>
      <c r="D2399" s="110">
        <f t="shared" si="3190"/>
        <v>87000</v>
      </c>
      <c r="E2399" s="64">
        <v>87000</v>
      </c>
      <c r="F2399" s="110">
        <f t="shared" si="3190"/>
        <v>87000</v>
      </c>
      <c r="G2399" s="64">
        <v>66000</v>
      </c>
      <c r="H2399" s="110">
        <f t="shared" ref="H2399" si="3208">$E2285</f>
        <v>87000</v>
      </c>
      <c r="I2399" s="64">
        <v>81000</v>
      </c>
      <c r="J2399" s="110">
        <f t="shared" ref="J2399" si="3209">$E2285</f>
        <v>87000</v>
      </c>
      <c r="K2399" s="64">
        <v>66000</v>
      </c>
      <c r="L2399" s="110">
        <f t="shared" ref="L2399" si="3210">$E2285</f>
        <v>87000</v>
      </c>
      <c r="M2399" s="64">
        <v>81000</v>
      </c>
      <c r="N2399" s="110">
        <f t="shared" ref="N2399" si="3211">$E2285</f>
        <v>87000</v>
      </c>
      <c r="O2399" s="64">
        <v>66000</v>
      </c>
      <c r="P2399" s="110">
        <f t="shared" ref="P2399" si="3212">$E2285</f>
        <v>87000</v>
      </c>
      <c r="Q2399" s="64">
        <v>81000</v>
      </c>
      <c r="R2399" s="101">
        <f t="shared" si="3196"/>
        <v>87000</v>
      </c>
      <c r="S2399" s="66">
        <f t="shared" si="3197"/>
        <v>75428.571428571435</v>
      </c>
      <c r="T2399" s="71">
        <f>SUM(S2399-R2399)</f>
        <v>-11571.428571428565</v>
      </c>
      <c r="U2399" s="72"/>
      <c r="V2399" s="73">
        <f>MAX(E2399,G2399,I2399,K2399,M2399,O2399,Q2399)</f>
        <v>87000</v>
      </c>
      <c r="W2399" s="73">
        <f>MIN(E2399,G2399,I2399,K2399,M2399,O2399,Q2399)</f>
        <v>66000</v>
      </c>
      <c r="X2399" s="80"/>
    </row>
    <row r="2400" spans="1:24" ht="17.25" customHeight="1">
      <c r="A2400" s="79">
        <v>5</v>
      </c>
      <c r="B2400" s="81" t="s">
        <v>119</v>
      </c>
      <c r="C2400" s="82"/>
      <c r="D2400" s="239"/>
      <c r="E2400" s="240"/>
      <c r="F2400" s="239"/>
      <c r="G2400" s="240"/>
      <c r="H2400" s="239"/>
      <c r="I2400" s="240"/>
      <c r="J2400" s="239"/>
      <c r="K2400" s="240"/>
      <c r="L2400" s="239"/>
      <c r="M2400" s="240"/>
      <c r="N2400" s="239"/>
      <c r="O2400" s="240"/>
      <c r="P2400" s="239"/>
      <c r="Q2400" s="240"/>
      <c r="R2400" s="240"/>
      <c r="S2400" s="240"/>
      <c r="T2400" s="240"/>
      <c r="U2400" s="240"/>
      <c r="V2400" s="240"/>
      <c r="W2400" s="241"/>
      <c r="X2400" s="88"/>
    </row>
    <row r="2401" spans="1:24" ht="17.25" customHeight="1">
      <c r="A2401" s="79"/>
      <c r="B2401" s="79" t="s">
        <v>120</v>
      </c>
      <c r="C2401" s="82"/>
      <c r="D2401" s="239"/>
      <c r="E2401" s="240"/>
      <c r="F2401" s="239"/>
      <c r="G2401" s="240"/>
      <c r="H2401" s="239"/>
      <c r="I2401" s="240"/>
      <c r="J2401" s="239"/>
      <c r="K2401" s="240"/>
      <c r="L2401" s="239"/>
      <c r="M2401" s="240"/>
      <c r="N2401" s="239"/>
      <c r="O2401" s="240"/>
      <c r="P2401" s="239"/>
      <c r="Q2401" s="240"/>
      <c r="R2401" s="240"/>
      <c r="S2401" s="240"/>
      <c r="T2401" s="240"/>
      <c r="U2401" s="240"/>
      <c r="V2401" s="240"/>
      <c r="W2401" s="241"/>
      <c r="X2401" s="95"/>
    </row>
    <row r="2402" spans="1:24" ht="17.25" customHeight="1">
      <c r="A2402" s="79"/>
      <c r="B2402" s="95" t="s">
        <v>121</v>
      </c>
      <c r="C2402" s="237" t="s">
        <v>115</v>
      </c>
      <c r="D2402" s="110">
        <f t="shared" ref="D2402:F2406" si="3213">$E2288</f>
        <v>25000</v>
      </c>
      <c r="E2402" s="64">
        <v>25000</v>
      </c>
      <c r="F2402" s="110">
        <f t="shared" si="3213"/>
        <v>25000</v>
      </c>
      <c r="G2402" s="64">
        <v>27000</v>
      </c>
      <c r="H2402" s="110">
        <f t="shared" ref="H2402" si="3214">$E2288</f>
        <v>25000</v>
      </c>
      <c r="I2402" s="64">
        <v>34000</v>
      </c>
      <c r="J2402" s="110">
        <f t="shared" ref="J2402" si="3215">$E2288</f>
        <v>25000</v>
      </c>
      <c r="K2402" s="64">
        <v>27000</v>
      </c>
      <c r="L2402" s="110">
        <f t="shared" ref="L2402" si="3216">$E2288</f>
        <v>25000</v>
      </c>
      <c r="M2402" s="64">
        <v>34000</v>
      </c>
      <c r="N2402" s="110">
        <f t="shared" ref="N2402" si="3217">$E2288</f>
        <v>25000</v>
      </c>
      <c r="O2402" s="64">
        <v>27000</v>
      </c>
      <c r="P2402" s="110">
        <f t="shared" ref="P2402" si="3218">$E2288</f>
        <v>25000</v>
      </c>
      <c r="Q2402" s="64">
        <v>34000</v>
      </c>
      <c r="R2402" s="101">
        <f t="shared" ref="R2402:R2406" si="3219">SUM(D2402+F2402+H2402+J2402+L2402+N2402+P2402)/7</f>
        <v>25000</v>
      </c>
      <c r="S2402" s="65">
        <f t="shared" ref="S2402:S2406" si="3220">SUM(E2402+G2402+I2402+K2402+M2402+O2402+Q2402)/7</f>
        <v>29714.285714285714</v>
      </c>
      <c r="T2402" s="71">
        <f>SUM(S2402-R2402)</f>
        <v>4714.2857142857138</v>
      </c>
      <c r="U2402" s="72">
        <f>AVERAGE(S2402-R2402)/R2402</f>
        <v>0.18857142857142856</v>
      </c>
      <c r="V2402" s="73">
        <f>MAX(E2402,G2402,I2402,K2402,M2402,O2402,Q2402)</f>
        <v>34000</v>
      </c>
      <c r="W2402" s="73">
        <f>MIN(E2402,G2402,I2402,K2402,M2402,O2402,Q2402)</f>
        <v>25000</v>
      </c>
      <c r="X2402" s="79"/>
    </row>
    <row r="2403" spans="1:24" ht="17.25" customHeight="1">
      <c r="A2403" s="79"/>
      <c r="B2403" s="95" t="s">
        <v>122</v>
      </c>
      <c r="C2403" s="237" t="s">
        <v>115</v>
      </c>
      <c r="D2403" s="110">
        <f t="shared" si="3213"/>
        <v>25000</v>
      </c>
      <c r="E2403" s="64">
        <v>25000</v>
      </c>
      <c r="F2403" s="110">
        <f t="shared" si="3213"/>
        <v>25000</v>
      </c>
      <c r="G2403" s="64">
        <v>50000</v>
      </c>
      <c r="H2403" s="110">
        <f t="shared" ref="H2403" si="3221">$E2289</f>
        <v>25000</v>
      </c>
      <c r="I2403" s="64">
        <v>27500</v>
      </c>
      <c r="J2403" s="110">
        <f t="shared" ref="J2403" si="3222">$E2289</f>
        <v>25000</v>
      </c>
      <c r="K2403" s="64">
        <v>50000</v>
      </c>
      <c r="L2403" s="110">
        <f t="shared" ref="L2403" si="3223">$E2289</f>
        <v>25000</v>
      </c>
      <c r="M2403" s="64">
        <v>27500</v>
      </c>
      <c r="N2403" s="110">
        <f t="shared" ref="N2403" si="3224">$E2289</f>
        <v>25000</v>
      </c>
      <c r="O2403" s="64">
        <v>50000</v>
      </c>
      <c r="P2403" s="110">
        <f t="shared" ref="P2403" si="3225">$E2289</f>
        <v>25000</v>
      </c>
      <c r="Q2403" s="64">
        <v>27500</v>
      </c>
      <c r="R2403" s="101">
        <f t="shared" si="3219"/>
        <v>25000</v>
      </c>
      <c r="S2403" s="65">
        <f t="shared" si="3220"/>
        <v>36785.714285714283</v>
      </c>
      <c r="T2403" s="71">
        <f>SUM(S2403-R2403)</f>
        <v>11785.714285714283</v>
      </c>
      <c r="U2403" s="72">
        <f>AVERAGE(S2403-R2403)/R2403</f>
        <v>0.47142857142857131</v>
      </c>
      <c r="V2403" s="73">
        <f>MAX(E2403,G2403,I2403,K2403,M2403,O2403,Q2403)</f>
        <v>50000</v>
      </c>
      <c r="W2403" s="73">
        <f>MIN(E2403,G2403,I2403,K2403,M2403,O2403,Q2403)</f>
        <v>25000</v>
      </c>
      <c r="X2403" s="79"/>
    </row>
    <row r="2404" spans="1:24" ht="17.25" customHeight="1">
      <c r="A2404" s="79"/>
      <c r="B2404" s="95" t="s">
        <v>123</v>
      </c>
      <c r="C2404" s="237" t="s">
        <v>115</v>
      </c>
      <c r="D2404" s="110">
        <f t="shared" si="3213"/>
        <v>70000</v>
      </c>
      <c r="E2404" s="64">
        <v>70000</v>
      </c>
      <c r="F2404" s="110">
        <f t="shared" si="3213"/>
        <v>70000</v>
      </c>
      <c r="G2404" s="64">
        <v>65000</v>
      </c>
      <c r="H2404" s="110">
        <f t="shared" ref="H2404" si="3226">$E2290</f>
        <v>70000</v>
      </c>
      <c r="I2404" s="64">
        <v>65000</v>
      </c>
      <c r="J2404" s="110">
        <f t="shared" ref="J2404" si="3227">$E2290</f>
        <v>70000</v>
      </c>
      <c r="K2404" s="64">
        <v>65000</v>
      </c>
      <c r="L2404" s="110">
        <f t="shared" ref="L2404" si="3228">$E2290</f>
        <v>70000</v>
      </c>
      <c r="M2404" s="64">
        <v>65000</v>
      </c>
      <c r="N2404" s="110">
        <f t="shared" ref="N2404" si="3229">$E2290</f>
        <v>70000</v>
      </c>
      <c r="O2404" s="64">
        <v>65000</v>
      </c>
      <c r="P2404" s="110">
        <f t="shared" ref="P2404" si="3230">$E2290</f>
        <v>70000</v>
      </c>
      <c r="Q2404" s="64">
        <v>65000</v>
      </c>
      <c r="R2404" s="101">
        <f t="shared" si="3219"/>
        <v>70000</v>
      </c>
      <c r="S2404" s="65">
        <f t="shared" si="3220"/>
        <v>65714.28571428571</v>
      </c>
      <c r="T2404" s="71">
        <f>SUM(S2404-R2404)</f>
        <v>-4285.7142857142899</v>
      </c>
      <c r="U2404" s="72">
        <f>AVERAGE(S2404-R2404)/R2404</f>
        <v>-6.1224489795918428E-2</v>
      </c>
      <c r="V2404" s="73">
        <f>MAX(E2404,G2404,I2404,K2404,M2404,O2404,Q2404)</f>
        <v>70000</v>
      </c>
      <c r="W2404" s="73">
        <f>MIN(E2404,G2404,I2404,K2404,M2404,O2404,Q2404)</f>
        <v>65000</v>
      </c>
      <c r="X2404" s="79"/>
    </row>
    <row r="2405" spans="1:24" ht="17.25" customHeight="1">
      <c r="A2405" s="79"/>
      <c r="B2405" s="95" t="s">
        <v>124</v>
      </c>
      <c r="C2405" s="237" t="s">
        <v>115</v>
      </c>
      <c r="D2405" s="110">
        <f t="shared" si="3213"/>
        <v>150000</v>
      </c>
      <c r="E2405" s="64">
        <v>150000</v>
      </c>
      <c r="F2405" s="110">
        <f t="shared" si="3213"/>
        <v>150000</v>
      </c>
      <c r="G2405" s="64">
        <v>150000</v>
      </c>
      <c r="H2405" s="110">
        <f t="shared" ref="H2405" si="3231">$E2291</f>
        <v>150000</v>
      </c>
      <c r="I2405" s="64">
        <v>150000</v>
      </c>
      <c r="J2405" s="110">
        <f t="shared" ref="J2405" si="3232">$E2291</f>
        <v>150000</v>
      </c>
      <c r="K2405" s="64">
        <v>150000</v>
      </c>
      <c r="L2405" s="110">
        <f t="shared" ref="L2405" si="3233">$E2291</f>
        <v>150000</v>
      </c>
      <c r="M2405" s="64">
        <v>150000</v>
      </c>
      <c r="N2405" s="110">
        <f t="shared" ref="N2405" si="3234">$E2291</f>
        <v>150000</v>
      </c>
      <c r="O2405" s="64">
        <v>150000</v>
      </c>
      <c r="P2405" s="110">
        <f t="shared" ref="P2405" si="3235">$E2291</f>
        <v>150000</v>
      </c>
      <c r="Q2405" s="64">
        <v>150000</v>
      </c>
      <c r="R2405" s="101">
        <f t="shared" si="3219"/>
        <v>150000</v>
      </c>
      <c r="S2405" s="65">
        <f t="shared" si="3220"/>
        <v>150000</v>
      </c>
      <c r="T2405" s="71">
        <f>SUM(S2405-R2405)</f>
        <v>0</v>
      </c>
      <c r="U2405" s="72">
        <f>AVERAGE(S2405-R2405)/R2405</f>
        <v>0</v>
      </c>
      <c r="V2405" s="73">
        <f>MAX(E2405,G2405,I2405,K2405,M2405,O2405,Q2405)</f>
        <v>150000</v>
      </c>
      <c r="W2405" s="73">
        <f>MIN(E2405,G2405,I2405,K2405,M2405,O2405,Q2405)</f>
        <v>150000</v>
      </c>
      <c r="X2405" s="79"/>
    </row>
    <row r="2406" spans="1:24" ht="17.25" customHeight="1">
      <c r="A2406" s="79"/>
      <c r="B2406" s="95" t="s">
        <v>125</v>
      </c>
      <c r="C2406" s="237" t="s">
        <v>115</v>
      </c>
      <c r="D2406" s="110">
        <f t="shared" si="3213"/>
        <v>100000</v>
      </c>
      <c r="E2406" s="64">
        <v>100000</v>
      </c>
      <c r="F2406" s="110">
        <f t="shared" si="3213"/>
        <v>100000</v>
      </c>
      <c r="G2406" s="64">
        <v>90000</v>
      </c>
      <c r="H2406" s="110">
        <f t="shared" ref="H2406" si="3236">$E2292</f>
        <v>100000</v>
      </c>
      <c r="I2406" s="64">
        <v>90000</v>
      </c>
      <c r="J2406" s="110">
        <f t="shared" ref="J2406" si="3237">$E2292</f>
        <v>100000</v>
      </c>
      <c r="K2406" s="64">
        <v>90000</v>
      </c>
      <c r="L2406" s="110">
        <f t="shared" ref="L2406" si="3238">$E2292</f>
        <v>100000</v>
      </c>
      <c r="M2406" s="64">
        <v>90000</v>
      </c>
      <c r="N2406" s="110">
        <f t="shared" ref="N2406" si="3239">$E2292</f>
        <v>100000</v>
      </c>
      <c r="O2406" s="64">
        <v>90000</v>
      </c>
      <c r="P2406" s="110">
        <f t="shared" ref="P2406" si="3240">$E2292</f>
        <v>100000</v>
      </c>
      <c r="Q2406" s="64">
        <v>90000</v>
      </c>
      <c r="R2406" s="101">
        <f t="shared" si="3219"/>
        <v>100000</v>
      </c>
      <c r="S2406" s="65">
        <f t="shared" si="3220"/>
        <v>91428.571428571435</v>
      </c>
      <c r="T2406" s="75">
        <f>SUM(S2406-R2406)</f>
        <v>-8571.4285714285652</v>
      </c>
      <c r="U2406" s="97">
        <f>AVERAGE(S2406-R2406)/R2406</f>
        <v>-8.5714285714285646E-2</v>
      </c>
      <c r="V2406" s="98">
        <f>MAX(E2406,G2406,I2406,K2406,M2406,O2406,Q2406)</f>
        <v>100000</v>
      </c>
      <c r="W2406" s="98">
        <f>MIN(E2406,G2406,I2406,K2406,M2406,O2406,Q2406)</f>
        <v>90000</v>
      </c>
      <c r="X2406" s="80"/>
    </row>
    <row r="2407" spans="1:24" ht="17.25" customHeight="1">
      <c r="A2407" s="79"/>
      <c r="B2407" s="99" t="s">
        <v>126</v>
      </c>
      <c r="C2407" s="82"/>
      <c r="D2407" s="83"/>
      <c r="E2407" s="83"/>
      <c r="F2407" s="83"/>
      <c r="G2407" s="83"/>
      <c r="H2407" s="83"/>
      <c r="I2407" s="83"/>
      <c r="J2407" s="83"/>
      <c r="K2407" s="83"/>
      <c r="L2407" s="83"/>
      <c r="M2407" s="83"/>
      <c r="N2407" s="83"/>
      <c r="O2407" s="83"/>
      <c r="P2407" s="83"/>
      <c r="Q2407" s="83"/>
      <c r="R2407" s="83"/>
      <c r="S2407" s="96"/>
      <c r="T2407" s="84"/>
      <c r="U2407" s="85"/>
      <c r="V2407" s="86"/>
      <c r="W2407" s="87"/>
      <c r="X2407" s="88"/>
    </row>
    <row r="2408" spans="1:24" ht="17.25" customHeight="1">
      <c r="A2408" s="79"/>
      <c r="B2408" s="95" t="s">
        <v>121</v>
      </c>
      <c r="C2408" s="237" t="s">
        <v>115</v>
      </c>
      <c r="D2408" s="110">
        <f t="shared" ref="D2408:F2412" si="3241">$E2294</f>
        <v>60000</v>
      </c>
      <c r="E2408" s="64">
        <v>60000</v>
      </c>
      <c r="F2408" s="110">
        <f t="shared" si="3241"/>
        <v>60000</v>
      </c>
      <c r="G2408" s="64">
        <v>60000</v>
      </c>
      <c r="H2408" s="110">
        <f t="shared" ref="H2408" si="3242">$E2294</f>
        <v>60000</v>
      </c>
      <c r="I2408" s="64">
        <v>60000</v>
      </c>
      <c r="J2408" s="110">
        <f t="shared" ref="J2408" si="3243">$E2294</f>
        <v>60000</v>
      </c>
      <c r="K2408" s="64">
        <v>60000</v>
      </c>
      <c r="L2408" s="110">
        <f t="shared" ref="L2408" si="3244">$E2294</f>
        <v>60000</v>
      </c>
      <c r="M2408" s="64">
        <v>60000</v>
      </c>
      <c r="N2408" s="110">
        <f t="shared" ref="N2408" si="3245">$E2294</f>
        <v>60000</v>
      </c>
      <c r="O2408" s="64">
        <v>60000</v>
      </c>
      <c r="P2408" s="110">
        <f t="shared" ref="P2408" si="3246">$E2294</f>
        <v>60000</v>
      </c>
      <c r="Q2408" s="64">
        <v>60000</v>
      </c>
      <c r="R2408" s="101">
        <f t="shared" ref="R2408:R2412" si="3247">SUM(D2408+F2408+H2408+J2408+L2408+N2408+P2408)/7</f>
        <v>60000</v>
      </c>
      <c r="S2408" s="65">
        <f t="shared" ref="S2408:S2412" si="3248">SUM(E2408+G2408+I2408+K2408+M2408+O2408+Q2408)/7</f>
        <v>60000</v>
      </c>
      <c r="T2408" s="71">
        <f>SUM(S2408-R2408)</f>
        <v>0</v>
      </c>
      <c r="U2408" s="72">
        <f>AVERAGE(S2408-R2408)/R2408</f>
        <v>0</v>
      </c>
      <c r="V2408" s="73">
        <f>MAX(E2408,G2408,I2408,K2408,M2408,O2408,Q2408)</f>
        <v>60000</v>
      </c>
      <c r="W2408" s="73">
        <f>MIN(E2408,G2408,I2408,K2408,M2408,O2408,Q2408)</f>
        <v>60000</v>
      </c>
      <c r="X2408" s="95"/>
    </row>
    <row r="2409" spans="1:24" ht="17.25" customHeight="1">
      <c r="A2409" s="79"/>
      <c r="B2409" s="95" t="s">
        <v>122</v>
      </c>
      <c r="C2409" s="237" t="s">
        <v>115</v>
      </c>
      <c r="D2409" s="110">
        <f t="shared" si="3241"/>
        <v>90000</v>
      </c>
      <c r="E2409" s="64">
        <v>90000</v>
      </c>
      <c r="F2409" s="110">
        <f t="shared" si="3241"/>
        <v>90000</v>
      </c>
      <c r="G2409" s="64">
        <v>90000</v>
      </c>
      <c r="H2409" s="110">
        <f t="shared" ref="H2409" si="3249">$E2295</f>
        <v>90000</v>
      </c>
      <c r="I2409" s="64">
        <v>90000</v>
      </c>
      <c r="J2409" s="110">
        <f t="shared" ref="J2409" si="3250">$E2295</f>
        <v>90000</v>
      </c>
      <c r="K2409" s="64">
        <v>90000</v>
      </c>
      <c r="L2409" s="110">
        <f t="shared" ref="L2409" si="3251">$E2295</f>
        <v>90000</v>
      </c>
      <c r="M2409" s="64">
        <v>90000</v>
      </c>
      <c r="N2409" s="110">
        <f t="shared" ref="N2409" si="3252">$E2295</f>
        <v>90000</v>
      </c>
      <c r="O2409" s="64">
        <v>90000</v>
      </c>
      <c r="P2409" s="110">
        <f t="shared" ref="P2409" si="3253">$E2295</f>
        <v>90000</v>
      </c>
      <c r="Q2409" s="64">
        <v>90000</v>
      </c>
      <c r="R2409" s="101">
        <f t="shared" si="3247"/>
        <v>90000</v>
      </c>
      <c r="S2409" s="65">
        <f t="shared" si="3248"/>
        <v>90000</v>
      </c>
      <c r="T2409" s="71">
        <f>SUM(S2409-R2409)</f>
        <v>0</v>
      </c>
      <c r="U2409" s="72">
        <f>AVERAGE(S2409-R2409)/R2409</f>
        <v>0</v>
      </c>
      <c r="V2409" s="73">
        <f>MAX(E2409,G2409,I2409,K2409,M2409,O2409,Q2409)</f>
        <v>90000</v>
      </c>
      <c r="W2409" s="73">
        <f>MIN(E2409,G2409,I2409,K2409,M2409,O2409,Q2409)</f>
        <v>90000</v>
      </c>
      <c r="X2409" s="79"/>
    </row>
    <row r="2410" spans="1:24" ht="17.25" customHeight="1">
      <c r="A2410" s="79"/>
      <c r="B2410" s="95" t="s">
        <v>123</v>
      </c>
      <c r="C2410" s="237" t="s">
        <v>115</v>
      </c>
      <c r="D2410" s="110">
        <f t="shared" si="3241"/>
        <v>120000</v>
      </c>
      <c r="E2410" s="64">
        <v>120000</v>
      </c>
      <c r="F2410" s="110">
        <f t="shared" si="3241"/>
        <v>120000</v>
      </c>
      <c r="G2410" s="64">
        <v>120000</v>
      </c>
      <c r="H2410" s="110">
        <f t="shared" ref="H2410" si="3254">$E2296</f>
        <v>120000</v>
      </c>
      <c r="I2410" s="64">
        <v>120000</v>
      </c>
      <c r="J2410" s="110">
        <f t="shared" ref="J2410" si="3255">$E2296</f>
        <v>120000</v>
      </c>
      <c r="K2410" s="64">
        <v>120000</v>
      </c>
      <c r="L2410" s="110">
        <f t="shared" ref="L2410" si="3256">$E2296</f>
        <v>120000</v>
      </c>
      <c r="M2410" s="64">
        <v>120000</v>
      </c>
      <c r="N2410" s="110">
        <f t="shared" ref="N2410" si="3257">$E2296</f>
        <v>120000</v>
      </c>
      <c r="O2410" s="64">
        <v>120000</v>
      </c>
      <c r="P2410" s="110">
        <f t="shared" ref="P2410" si="3258">$E2296</f>
        <v>120000</v>
      </c>
      <c r="Q2410" s="64">
        <v>120000</v>
      </c>
      <c r="R2410" s="101">
        <f t="shared" si="3247"/>
        <v>120000</v>
      </c>
      <c r="S2410" s="65">
        <f t="shared" si="3248"/>
        <v>120000</v>
      </c>
      <c r="T2410" s="71">
        <f>SUM(S2410-R2410)</f>
        <v>0</v>
      </c>
      <c r="U2410" s="72">
        <f>AVERAGE(S2410-R2410)/R2410</f>
        <v>0</v>
      </c>
      <c r="V2410" s="73">
        <f>MAX(E2410,G2410,I2410,K2410,M2410,O2410,Q2410)</f>
        <v>120000</v>
      </c>
      <c r="W2410" s="73">
        <f>MIN(E2410,G2410,I2410,K2410,M2410,O2410,Q2410)</f>
        <v>120000</v>
      </c>
      <c r="X2410" s="79"/>
    </row>
    <row r="2411" spans="1:24" ht="17.25" customHeight="1">
      <c r="A2411" s="79"/>
      <c r="B2411" s="95" t="s">
        <v>124</v>
      </c>
      <c r="C2411" s="237" t="s">
        <v>115</v>
      </c>
      <c r="D2411" s="110">
        <f t="shared" si="3241"/>
        <v>125000</v>
      </c>
      <c r="E2411" s="64">
        <v>125000</v>
      </c>
      <c r="F2411" s="110">
        <f t="shared" si="3241"/>
        <v>125000</v>
      </c>
      <c r="G2411" s="64">
        <v>125000</v>
      </c>
      <c r="H2411" s="110">
        <f t="shared" ref="H2411" si="3259">$E2297</f>
        <v>125000</v>
      </c>
      <c r="I2411" s="64">
        <v>125000</v>
      </c>
      <c r="J2411" s="110">
        <f t="shared" ref="J2411" si="3260">$E2297</f>
        <v>125000</v>
      </c>
      <c r="K2411" s="64">
        <v>125000</v>
      </c>
      <c r="L2411" s="110">
        <f t="shared" ref="L2411" si="3261">$E2297</f>
        <v>125000</v>
      </c>
      <c r="M2411" s="64">
        <v>125000</v>
      </c>
      <c r="N2411" s="110">
        <f t="shared" ref="N2411" si="3262">$E2297</f>
        <v>125000</v>
      </c>
      <c r="O2411" s="64">
        <v>125000</v>
      </c>
      <c r="P2411" s="110">
        <f t="shared" ref="P2411" si="3263">$E2297</f>
        <v>125000</v>
      </c>
      <c r="Q2411" s="64">
        <v>125000</v>
      </c>
      <c r="R2411" s="101">
        <f t="shared" si="3247"/>
        <v>125000</v>
      </c>
      <c r="S2411" s="65">
        <f t="shared" si="3248"/>
        <v>125000</v>
      </c>
      <c r="T2411" s="71">
        <f>SUM(S2411-R2411)</f>
        <v>0</v>
      </c>
      <c r="U2411" s="72">
        <f>AVERAGE(S2411-R2411)/R2411</f>
        <v>0</v>
      </c>
      <c r="V2411" s="73">
        <f>MAX(E2411,G2411,I2411,K2411,M2411,O2411,Q2411)</f>
        <v>125000</v>
      </c>
      <c r="W2411" s="73">
        <f>MIN(E2411,G2411,I2411,K2411,M2411,O2411,Q2411)</f>
        <v>125000</v>
      </c>
      <c r="X2411" s="79"/>
    </row>
    <row r="2412" spans="1:24" ht="17.25" customHeight="1">
      <c r="A2412" s="80"/>
      <c r="B2412" s="79" t="s">
        <v>125</v>
      </c>
      <c r="C2412" s="237" t="s">
        <v>115</v>
      </c>
      <c r="D2412" s="110">
        <f t="shared" si="3241"/>
        <v>125000</v>
      </c>
      <c r="E2412" s="64">
        <v>125000</v>
      </c>
      <c r="F2412" s="110">
        <f t="shared" si="3241"/>
        <v>125000</v>
      </c>
      <c r="G2412" s="64">
        <v>125000</v>
      </c>
      <c r="H2412" s="110">
        <f t="shared" ref="H2412" si="3264">$E2298</f>
        <v>125000</v>
      </c>
      <c r="I2412" s="64">
        <v>125000</v>
      </c>
      <c r="J2412" s="110">
        <f t="shared" ref="J2412" si="3265">$E2298</f>
        <v>125000</v>
      </c>
      <c r="K2412" s="64">
        <v>125000</v>
      </c>
      <c r="L2412" s="110">
        <f t="shared" ref="L2412" si="3266">$E2298</f>
        <v>125000</v>
      </c>
      <c r="M2412" s="64">
        <v>125000</v>
      </c>
      <c r="N2412" s="110">
        <f t="shared" ref="N2412" si="3267">$E2298</f>
        <v>125000</v>
      </c>
      <c r="O2412" s="64">
        <v>125000</v>
      </c>
      <c r="P2412" s="110">
        <f t="shared" ref="P2412" si="3268">$E2298</f>
        <v>125000</v>
      </c>
      <c r="Q2412" s="64">
        <v>125000</v>
      </c>
      <c r="R2412" s="101">
        <f t="shared" si="3247"/>
        <v>125000</v>
      </c>
      <c r="S2412" s="65">
        <f t="shared" si="3248"/>
        <v>125000</v>
      </c>
      <c r="T2412" s="71">
        <f>SUM(S2412-R2412)</f>
        <v>0</v>
      </c>
      <c r="U2412" s="72">
        <f>AVERAGE(S2412-R2412)/R2412</f>
        <v>0</v>
      </c>
      <c r="V2412" s="98">
        <f>MAX(E2412,G2412,I2412,K2412,M2412,O2412,Q2412)</f>
        <v>125000</v>
      </c>
      <c r="W2412" s="98">
        <f>MIN(E2412,G2412,I2412,K2412,M2412,O2412,Q2412)</f>
        <v>125000</v>
      </c>
      <c r="X2412" s="80"/>
    </row>
    <row r="2413" spans="1:24" ht="17.25" customHeight="1">
      <c r="A2413" s="79">
        <v>7</v>
      </c>
      <c r="B2413" s="95" t="s">
        <v>127</v>
      </c>
      <c r="C2413" s="82"/>
      <c r="D2413" s="239"/>
      <c r="E2413" s="240"/>
      <c r="F2413" s="239"/>
      <c r="G2413" s="240"/>
      <c r="H2413" s="239"/>
      <c r="I2413" s="240"/>
      <c r="J2413" s="239"/>
      <c r="K2413" s="240"/>
      <c r="L2413" s="239"/>
      <c r="M2413" s="240"/>
      <c r="N2413" s="239"/>
      <c r="O2413" s="240"/>
      <c r="P2413" s="239"/>
      <c r="Q2413" s="240"/>
      <c r="R2413" s="240"/>
      <c r="S2413" s="240"/>
      <c r="T2413" s="240"/>
      <c r="U2413" s="240"/>
      <c r="V2413" s="240"/>
      <c r="W2413" s="241"/>
      <c r="X2413" s="88"/>
    </row>
    <row r="2414" spans="1:24" ht="17.25" customHeight="1">
      <c r="A2414" s="79"/>
      <c r="B2414" s="95" t="s">
        <v>128</v>
      </c>
      <c r="C2414" s="234" t="s">
        <v>71</v>
      </c>
      <c r="D2414" s="110">
        <f t="shared" ref="D2414:F2415" si="3269">$E2300</f>
        <v>400</v>
      </c>
      <c r="E2414" s="64">
        <v>400</v>
      </c>
      <c r="F2414" s="110">
        <f t="shared" si="3269"/>
        <v>400</v>
      </c>
      <c r="G2414" s="64">
        <v>500</v>
      </c>
      <c r="H2414" s="110">
        <f t="shared" ref="H2414" si="3270">$E2300</f>
        <v>400</v>
      </c>
      <c r="I2414" s="64">
        <v>390</v>
      </c>
      <c r="J2414" s="110">
        <f t="shared" ref="J2414" si="3271">$E2300</f>
        <v>400</v>
      </c>
      <c r="K2414" s="64">
        <v>500</v>
      </c>
      <c r="L2414" s="110">
        <f t="shared" ref="L2414" si="3272">$E2300</f>
        <v>400</v>
      </c>
      <c r="M2414" s="64">
        <v>390</v>
      </c>
      <c r="N2414" s="110">
        <f t="shared" ref="N2414" si="3273">$E2300</f>
        <v>400</v>
      </c>
      <c r="O2414" s="64">
        <v>500</v>
      </c>
      <c r="P2414" s="110">
        <f t="shared" ref="P2414" si="3274">$E2300</f>
        <v>400</v>
      </c>
      <c r="Q2414" s="64">
        <v>390</v>
      </c>
      <c r="R2414" s="101">
        <f t="shared" ref="R2414:R2415" si="3275">SUM(D2414+F2414+H2414+J2414+L2414+N2414+P2414)/7</f>
        <v>400</v>
      </c>
      <c r="S2414" s="65">
        <f>SUM(E2414+G2414+I2414+K2414+M2414+O2414+Q2414)/7</f>
        <v>438.57142857142856</v>
      </c>
      <c r="T2414" s="71">
        <f>SUM(S2414-R2414)</f>
        <v>38.571428571428555</v>
      </c>
      <c r="U2414" s="72">
        <f>AVERAGE(S2414-R2414)/R2414</f>
        <v>9.6428571428571391E-2</v>
      </c>
      <c r="V2414" s="73">
        <f>MAX(E2414,G2414,I2414,K2414,M2414,O2414,Q2414)</f>
        <v>500</v>
      </c>
      <c r="W2414" s="73">
        <f>MIN(E2414,G2414,I2414,K2414,M2414,O2414,Q2414)</f>
        <v>390</v>
      </c>
      <c r="X2414" s="79"/>
    </row>
    <row r="2415" spans="1:24" ht="17.25" customHeight="1">
      <c r="A2415" s="79"/>
      <c r="B2415" s="95" t="s">
        <v>129</v>
      </c>
      <c r="C2415" s="234" t="s">
        <v>71</v>
      </c>
      <c r="D2415" s="110">
        <f t="shared" si="3269"/>
        <v>1700</v>
      </c>
      <c r="E2415" s="64">
        <v>1700</v>
      </c>
      <c r="F2415" s="110">
        <f t="shared" si="3269"/>
        <v>1700</v>
      </c>
      <c r="G2415" s="64">
        <v>1600</v>
      </c>
      <c r="H2415" s="110">
        <f t="shared" ref="H2415" si="3276">$E2301</f>
        <v>1700</v>
      </c>
      <c r="I2415" s="64">
        <v>1600</v>
      </c>
      <c r="J2415" s="110">
        <f t="shared" ref="J2415" si="3277">$E2301</f>
        <v>1700</v>
      </c>
      <c r="K2415" s="64">
        <v>1600</v>
      </c>
      <c r="L2415" s="110">
        <f t="shared" ref="L2415" si="3278">$E2301</f>
        <v>1700</v>
      </c>
      <c r="M2415" s="64">
        <v>1600</v>
      </c>
      <c r="N2415" s="110">
        <f t="shared" ref="N2415" si="3279">$E2301</f>
        <v>1700</v>
      </c>
      <c r="O2415" s="64">
        <v>1600</v>
      </c>
      <c r="P2415" s="110">
        <f t="shared" ref="P2415" si="3280">$E2301</f>
        <v>1700</v>
      </c>
      <c r="Q2415" s="64">
        <v>1600</v>
      </c>
      <c r="R2415" s="101">
        <f t="shared" si="3275"/>
        <v>1700</v>
      </c>
      <c r="S2415" s="65">
        <f>SUM(E2415+G2415+I2415+K2415+M2415+O2415+Q2415)/7</f>
        <v>1614.2857142857142</v>
      </c>
      <c r="T2415" s="71">
        <f>SUM(S2415-R2415)</f>
        <v>-85.714285714285779</v>
      </c>
      <c r="U2415" s="72">
        <f>AVERAGE(S2415-R2415)/R2415</f>
        <v>-5.0420168067226927E-2</v>
      </c>
      <c r="V2415" s="73">
        <f>MAX(E2415,G2415,I2415,K2415,M2415,O2415,Q2415)</f>
        <v>1700</v>
      </c>
      <c r="W2415" s="73">
        <f>MIN(E2415,G2415,I2415,K2415,M2415,O2415,Q2415)</f>
        <v>1600</v>
      </c>
      <c r="X2415" s="79"/>
    </row>
    <row r="2416" spans="1:24" ht="17.25" customHeight="1">
      <c r="A2416" s="79">
        <v>8</v>
      </c>
      <c r="B2416" s="79" t="s">
        <v>130</v>
      </c>
      <c r="C2416" s="82"/>
      <c r="D2416" s="239"/>
      <c r="E2416" s="240"/>
      <c r="F2416" s="239"/>
      <c r="G2416" s="240"/>
      <c r="H2416" s="239"/>
      <c r="I2416" s="240"/>
      <c r="J2416" s="239"/>
      <c r="K2416" s="240"/>
      <c r="L2416" s="239"/>
      <c r="M2416" s="240"/>
      <c r="N2416" s="239"/>
      <c r="O2416" s="240"/>
      <c r="P2416" s="239"/>
      <c r="Q2416" s="240"/>
      <c r="R2416" s="240"/>
      <c r="S2416" s="240"/>
      <c r="T2416" s="240"/>
      <c r="U2416" s="240"/>
      <c r="V2416" s="240"/>
      <c r="W2416" s="241"/>
      <c r="X2416" s="88"/>
    </row>
    <row r="2417" spans="1:24" ht="17.25" customHeight="1">
      <c r="A2417" s="79"/>
      <c r="B2417" s="95" t="s">
        <v>131</v>
      </c>
      <c r="C2417" s="234" t="s">
        <v>132</v>
      </c>
      <c r="D2417" s="110">
        <f t="shared" ref="D2417:F2419" si="3281">$E2303</f>
        <v>488500</v>
      </c>
      <c r="E2417" s="64">
        <v>488500</v>
      </c>
      <c r="F2417" s="110">
        <f t="shared" si="3281"/>
        <v>488500</v>
      </c>
      <c r="G2417" s="64">
        <v>488500</v>
      </c>
      <c r="H2417" s="110">
        <f t="shared" ref="H2417" si="3282">$E2303</f>
        <v>488500</v>
      </c>
      <c r="I2417" s="64">
        <v>488500</v>
      </c>
      <c r="J2417" s="110">
        <f t="shared" ref="J2417" si="3283">$E2303</f>
        <v>488500</v>
      </c>
      <c r="K2417" s="64">
        <v>488500</v>
      </c>
      <c r="L2417" s="110">
        <f t="shared" ref="L2417" si="3284">$E2303</f>
        <v>488500</v>
      </c>
      <c r="M2417" s="64">
        <v>488500</v>
      </c>
      <c r="N2417" s="110">
        <f t="shared" ref="N2417" si="3285">$E2303</f>
        <v>488500</v>
      </c>
      <c r="O2417" s="64">
        <v>488500</v>
      </c>
      <c r="P2417" s="110">
        <f t="shared" ref="P2417" si="3286">$E2303</f>
        <v>488500</v>
      </c>
      <c r="Q2417" s="64">
        <v>488500</v>
      </c>
      <c r="R2417" s="101">
        <f t="shared" ref="R2417:R2419" si="3287">SUM(D2417+F2417+H2417+J2417+L2417+N2417+P2417)/7</f>
        <v>488500</v>
      </c>
      <c r="S2417" s="65">
        <f t="shared" ref="S2417:S2419" si="3288">SUM(E2417+G2417+I2417+K2417+M2417+O2417+Q2417)/7</f>
        <v>488500</v>
      </c>
      <c r="T2417" s="92">
        <f>SUM(S2417-R2417)</f>
        <v>0</v>
      </c>
      <c r="U2417" s="94">
        <f>AVERAGE(S2417-R2417)/R2417</f>
        <v>0</v>
      </c>
      <c r="V2417" s="69">
        <f>MAX(E2417,G2417,I2417,K2417,M2417,O2417,Q2417)</f>
        <v>488500</v>
      </c>
      <c r="W2417" s="69">
        <f>MIN(E2417,G2417,I2417,K2417,M2417,O2417,Q2417)</f>
        <v>488500</v>
      </c>
      <c r="X2417" s="79"/>
    </row>
    <row r="2418" spans="1:24" ht="17.25" customHeight="1">
      <c r="A2418" s="79"/>
      <c r="B2418" s="95" t="s">
        <v>133</v>
      </c>
      <c r="C2418" s="234" t="s">
        <v>132</v>
      </c>
      <c r="D2418" s="110">
        <f t="shared" si="3281"/>
        <v>308000</v>
      </c>
      <c r="E2418" s="64">
        <v>308000</v>
      </c>
      <c r="F2418" s="110">
        <f t="shared" si="3281"/>
        <v>308000</v>
      </c>
      <c r="G2418" s="64">
        <v>308000</v>
      </c>
      <c r="H2418" s="110">
        <f t="shared" ref="H2418" si="3289">$E2304</f>
        <v>308000</v>
      </c>
      <c r="I2418" s="64">
        <v>308000</v>
      </c>
      <c r="J2418" s="110">
        <f t="shared" ref="J2418" si="3290">$E2304</f>
        <v>308000</v>
      </c>
      <c r="K2418" s="64">
        <v>308000</v>
      </c>
      <c r="L2418" s="110">
        <f t="shared" ref="L2418" si="3291">$E2304</f>
        <v>308000</v>
      </c>
      <c r="M2418" s="64">
        <v>308000</v>
      </c>
      <c r="N2418" s="110">
        <f t="shared" ref="N2418" si="3292">$E2304</f>
        <v>308000</v>
      </c>
      <c r="O2418" s="64">
        <v>308000</v>
      </c>
      <c r="P2418" s="110">
        <f t="shared" ref="P2418" si="3293">$E2304</f>
        <v>308000</v>
      </c>
      <c r="Q2418" s="64">
        <v>308000</v>
      </c>
      <c r="R2418" s="101">
        <f t="shared" si="3287"/>
        <v>308000</v>
      </c>
      <c r="S2418" s="65">
        <f t="shared" si="3288"/>
        <v>308000</v>
      </c>
      <c r="T2418" s="71">
        <f>SUM(S2418-R2418)</f>
        <v>0</v>
      </c>
      <c r="U2418" s="72">
        <f>AVERAGE(S2418-R2418)/R2418</f>
        <v>0</v>
      </c>
      <c r="V2418" s="73">
        <f>MAX(E2418,G2418,I2418,K2418,M2418,O2418,Q2418)</f>
        <v>308000</v>
      </c>
      <c r="W2418" s="73">
        <f>MIN(E2418,G2418,I2418,K2418,M2418,O2418,Q2418)</f>
        <v>308000</v>
      </c>
      <c r="X2418" s="79"/>
    </row>
    <row r="2419" spans="1:24" ht="17.25" customHeight="1">
      <c r="A2419" s="79"/>
      <c r="B2419" s="95" t="s">
        <v>134</v>
      </c>
      <c r="C2419" s="234" t="s">
        <v>132</v>
      </c>
      <c r="D2419" s="110">
        <f t="shared" si="3281"/>
        <v>294000</v>
      </c>
      <c r="E2419" s="64">
        <v>294000</v>
      </c>
      <c r="F2419" s="110">
        <f t="shared" si="3281"/>
        <v>294000</v>
      </c>
      <c r="G2419" s="64">
        <v>294000</v>
      </c>
      <c r="H2419" s="110">
        <f t="shared" ref="H2419" si="3294">$E2305</f>
        <v>294000</v>
      </c>
      <c r="I2419" s="64">
        <v>294000</v>
      </c>
      <c r="J2419" s="110">
        <f t="shared" ref="J2419" si="3295">$E2305</f>
        <v>294000</v>
      </c>
      <c r="K2419" s="64">
        <v>294000</v>
      </c>
      <c r="L2419" s="110">
        <f t="shared" ref="L2419" si="3296">$E2305</f>
        <v>294000</v>
      </c>
      <c r="M2419" s="64">
        <v>294000</v>
      </c>
      <c r="N2419" s="110">
        <f t="shared" ref="N2419" si="3297">$E2305</f>
        <v>294000</v>
      </c>
      <c r="O2419" s="64">
        <v>294000</v>
      </c>
      <c r="P2419" s="110">
        <f t="shared" ref="P2419" si="3298">$E2305</f>
        <v>294000</v>
      </c>
      <c r="Q2419" s="64">
        <v>294000</v>
      </c>
      <c r="R2419" s="101">
        <f t="shared" si="3287"/>
        <v>294000</v>
      </c>
      <c r="S2419" s="65">
        <f t="shared" si="3288"/>
        <v>294000</v>
      </c>
      <c r="T2419" s="71">
        <f>SUM(S2419-R2419)</f>
        <v>0</v>
      </c>
      <c r="U2419" s="72">
        <f>AVERAGE(S2419-R2419)/R2419</f>
        <v>0</v>
      </c>
      <c r="V2419" s="73">
        <f>MAX(E2419,G2419,I2419,K2419,M2419,O2419,Q2419)</f>
        <v>294000</v>
      </c>
      <c r="W2419" s="73">
        <f>MIN(E2419,G2419,I2419,K2419,M2419,O2419,Q2419)</f>
        <v>294000</v>
      </c>
      <c r="X2419" s="79"/>
    </row>
    <row r="2420" spans="1:24">
      <c r="A2420" s="126"/>
      <c r="B2420" s="126"/>
      <c r="C2420" s="126"/>
      <c r="D2420" s="126"/>
      <c r="E2420" s="126"/>
      <c r="F2420" s="126"/>
      <c r="G2420" s="126"/>
      <c r="H2420" s="126"/>
      <c r="I2420" s="126"/>
      <c r="J2420" s="126"/>
      <c r="K2420" s="126"/>
      <c r="L2420" s="126"/>
      <c r="M2420" s="126"/>
      <c r="N2420" s="126"/>
      <c r="O2420" s="126"/>
      <c r="P2420" s="126"/>
      <c r="Q2420" s="126"/>
      <c r="R2420" s="126"/>
      <c r="S2420" s="126"/>
      <c r="T2420" s="126"/>
      <c r="U2420" s="126"/>
      <c r="V2420" s="126"/>
      <c r="W2420" s="126"/>
      <c r="X2420" s="126"/>
    </row>
    <row r="2421" spans="1:24">
      <c r="A2421" s="126"/>
      <c r="B2421" s="126"/>
      <c r="C2421" s="126"/>
      <c r="D2421" s="126"/>
      <c r="E2421" s="126"/>
      <c r="F2421" s="126"/>
      <c r="G2421" s="126"/>
      <c r="H2421" s="126"/>
      <c r="I2421" s="126"/>
      <c r="J2421" s="126"/>
      <c r="K2421" s="126"/>
      <c r="L2421" s="126"/>
      <c r="M2421" s="126"/>
      <c r="N2421" s="126"/>
      <c r="O2421" s="126"/>
      <c r="P2421" s="126"/>
      <c r="Q2421" s="126"/>
      <c r="R2421" s="219" t="s">
        <v>222</v>
      </c>
      <c r="S2421" s="219"/>
      <c r="T2421" s="219"/>
      <c r="U2421" s="219"/>
      <c r="V2421" s="219"/>
      <c r="W2421" s="126"/>
      <c r="X2421" s="126"/>
    </row>
    <row r="2422" spans="1:24">
      <c r="A2422" s="126"/>
      <c r="B2422" s="126"/>
      <c r="C2422" s="126"/>
      <c r="D2422" s="126"/>
      <c r="E2422" s="126"/>
      <c r="F2422" s="126"/>
      <c r="G2422" s="126"/>
      <c r="H2422" s="126"/>
      <c r="I2422" s="126"/>
      <c r="J2422" s="126"/>
      <c r="K2422" s="126"/>
      <c r="L2422" s="126"/>
      <c r="M2422" s="126"/>
      <c r="N2422" s="126"/>
      <c r="O2422" s="126"/>
      <c r="P2422" s="126"/>
      <c r="Q2422" s="126"/>
      <c r="R2422" s="219" t="s">
        <v>136</v>
      </c>
      <c r="S2422" s="219"/>
      <c r="T2422" s="219"/>
      <c r="U2422" s="219"/>
      <c r="V2422" s="219"/>
      <c r="W2422" s="126"/>
      <c r="X2422" s="126"/>
    </row>
    <row r="2423" spans="1:24">
      <c r="Q2423" s="126"/>
      <c r="R2423" s="219" t="s">
        <v>137</v>
      </c>
      <c r="S2423" s="219"/>
      <c r="T2423" s="219"/>
      <c r="U2423" s="219"/>
      <c r="V2423" s="219"/>
    </row>
    <row r="2424" spans="1:24">
      <c r="Q2424" s="126"/>
      <c r="R2424" s="219"/>
      <c r="S2424" s="219"/>
      <c r="T2424" s="219"/>
      <c r="U2424" s="219"/>
      <c r="V2424" s="219"/>
      <c r="W2424" s="126"/>
      <c r="X2424" s="126"/>
    </row>
    <row r="2425" spans="1:24">
      <c r="F2425" s="157"/>
      <c r="R2425" s="219"/>
      <c r="S2425" s="219"/>
      <c r="T2425" s="219"/>
      <c r="U2425" s="219"/>
      <c r="V2425" s="219"/>
      <c r="W2425" s="158"/>
      <c r="X2425" s="126"/>
    </row>
    <row r="2426" spans="1:24">
      <c r="F2426" s="157"/>
      <c r="Q2426" s="126"/>
      <c r="R2426" s="219"/>
      <c r="S2426" s="219"/>
      <c r="T2426" s="219"/>
      <c r="U2426" s="219" t="s">
        <v>138</v>
      </c>
      <c r="V2426" s="220"/>
      <c r="W2426" s="123"/>
      <c r="X2426" s="123"/>
    </row>
    <row r="2427" spans="1:24">
      <c r="A2427" s="126"/>
      <c r="B2427" s="126"/>
      <c r="C2427" s="126"/>
      <c r="D2427" s="126"/>
      <c r="E2427" s="126"/>
      <c r="F2427" s="157"/>
      <c r="G2427" s="126"/>
      <c r="H2427" s="126"/>
      <c r="I2427" s="126"/>
      <c r="Q2427" s="126"/>
      <c r="R2427" s="220" t="s">
        <v>139</v>
      </c>
      <c r="S2427" s="220"/>
      <c r="T2427" s="220"/>
      <c r="U2427" s="220"/>
      <c r="V2427" s="220"/>
      <c r="W2427" s="159"/>
      <c r="X2427" s="159"/>
    </row>
    <row r="2428" spans="1:24">
      <c r="A2428" s="126"/>
      <c r="B2428" s="126"/>
      <c r="C2428" s="126"/>
      <c r="D2428" s="126"/>
      <c r="E2428" s="126"/>
      <c r="F2428" s="126"/>
      <c r="G2428" s="126"/>
      <c r="H2428" s="126"/>
      <c r="I2428" s="126"/>
      <c r="Q2428" s="126"/>
      <c r="R2428" s="219" t="s">
        <v>140</v>
      </c>
      <c r="S2428" s="219"/>
      <c r="T2428" s="219"/>
      <c r="U2428" s="219"/>
      <c r="V2428" s="219"/>
    </row>
    <row r="2429" spans="1:24">
      <c r="A2429" s="126"/>
      <c r="B2429" s="126"/>
      <c r="C2429" s="126"/>
      <c r="D2429" s="126"/>
      <c r="E2429" s="126"/>
      <c r="F2429" s="126"/>
      <c r="G2429" s="126"/>
      <c r="H2429" s="126"/>
      <c r="I2429" s="126"/>
      <c r="Q2429" s="126"/>
      <c r="R2429" s="219" t="s">
        <v>141</v>
      </c>
      <c r="S2429" s="219"/>
      <c r="T2429" s="219"/>
      <c r="U2429" s="219"/>
      <c r="V2429" s="219"/>
    </row>
    <row r="2430" spans="1:24">
      <c r="A2430" s="221" t="s">
        <v>0</v>
      </c>
      <c r="B2430" s="221"/>
      <c r="C2430" s="221"/>
      <c r="D2430" s="221"/>
      <c r="E2430" s="221"/>
      <c r="F2430" s="221"/>
      <c r="G2430" s="221"/>
      <c r="H2430" s="221"/>
      <c r="I2430" s="221"/>
      <c r="J2430" s="221"/>
      <c r="K2430" s="221"/>
      <c r="L2430" s="221"/>
      <c r="M2430" s="221"/>
      <c r="N2430" s="221"/>
      <c r="O2430" s="221"/>
      <c r="P2430" s="221"/>
      <c r="Q2430" s="221"/>
      <c r="R2430" s="221"/>
      <c r="S2430" s="221"/>
      <c r="T2430" s="221"/>
      <c r="U2430" s="221"/>
      <c r="V2430" s="221"/>
      <c r="W2430" s="221"/>
      <c r="X2430" s="221"/>
    </row>
    <row r="2431" spans="1:24">
      <c r="A2431" s="122" t="s">
        <v>1</v>
      </c>
      <c r="B2431" s="222" t="s">
        <v>2</v>
      </c>
      <c r="C2431" s="222"/>
      <c r="D2431" s="221"/>
      <c r="E2431" s="221"/>
      <c r="F2431" s="221"/>
      <c r="G2431" s="221"/>
      <c r="H2431" s="221"/>
      <c r="I2431" s="221"/>
      <c r="J2431" s="221"/>
      <c r="K2431" s="221"/>
      <c r="L2431" s="221"/>
      <c r="M2431" s="221"/>
      <c r="N2431" s="221"/>
      <c r="O2431" s="221"/>
      <c r="P2431" s="221"/>
      <c r="Q2431" s="221"/>
      <c r="R2431" s="221"/>
      <c r="S2431" s="221"/>
      <c r="T2431" s="221"/>
      <c r="U2431" s="113"/>
      <c r="V2431" s="221"/>
      <c r="W2431" s="221"/>
      <c r="X2431" s="221"/>
    </row>
    <row r="2432" spans="1:24">
      <c r="A2432" s="113"/>
      <c r="B2432" s="123" t="s">
        <v>3</v>
      </c>
      <c r="C2432" s="124" t="s">
        <v>225</v>
      </c>
      <c r="D2432" s="125"/>
      <c r="E2432" s="113"/>
      <c r="F2432" s="113"/>
      <c r="G2432" s="113"/>
      <c r="H2432" s="113"/>
      <c r="I2432" s="113"/>
      <c r="J2432" s="113"/>
      <c r="K2432" s="113"/>
      <c r="L2432" s="113"/>
      <c r="M2432" s="113"/>
      <c r="N2432" s="113"/>
      <c r="O2432" s="113"/>
      <c r="P2432" s="113"/>
      <c r="Q2432" s="113"/>
      <c r="V2432" s="126"/>
      <c r="W2432" s="126"/>
      <c r="X2432" s="126"/>
    </row>
    <row r="2433" spans="1:24">
      <c r="A2433" s="113"/>
      <c r="B2433" s="111" t="s">
        <v>5</v>
      </c>
      <c r="C2433" s="123" t="s">
        <v>6</v>
      </c>
      <c r="V2433" s="126"/>
      <c r="W2433" s="126"/>
      <c r="X2433" s="126"/>
    </row>
    <row r="2434" spans="1:24" s="199" customFormat="1" ht="12.75">
      <c r="A2434" s="295" t="s">
        <v>7</v>
      </c>
      <c r="B2434" s="198"/>
      <c r="C2434" s="262" t="s">
        <v>160</v>
      </c>
      <c r="D2434" s="258" t="s">
        <v>8</v>
      </c>
      <c r="E2434" s="259"/>
      <c r="F2434" s="259"/>
      <c r="G2434" s="259"/>
      <c r="H2434" s="259"/>
      <c r="I2434" s="259"/>
      <c r="J2434" s="259"/>
      <c r="K2434" s="259"/>
      <c r="L2434" s="259"/>
      <c r="M2434" s="259"/>
      <c r="N2434" s="259"/>
      <c r="O2434" s="259"/>
      <c r="P2434" s="259"/>
      <c r="Q2434" s="259"/>
      <c r="R2434" s="260" t="s">
        <v>9</v>
      </c>
      <c r="S2434" s="260"/>
      <c r="T2434" s="260"/>
      <c r="U2434" s="260"/>
      <c r="V2434" s="265" t="s">
        <v>10</v>
      </c>
      <c r="W2434" s="266"/>
      <c r="X2434" s="262" t="s">
        <v>11</v>
      </c>
    </row>
    <row r="2435" spans="1:24" s="199" customFormat="1" ht="12.75">
      <c r="A2435" s="296"/>
      <c r="B2435" s="214" t="s">
        <v>12</v>
      </c>
      <c r="C2435" s="263"/>
      <c r="D2435" s="258" t="s">
        <v>13</v>
      </c>
      <c r="E2435" s="261"/>
      <c r="F2435" s="258" t="s">
        <v>14</v>
      </c>
      <c r="G2435" s="261"/>
      <c r="H2435" s="258" t="s">
        <v>15</v>
      </c>
      <c r="I2435" s="261"/>
      <c r="J2435" s="258" t="s">
        <v>16</v>
      </c>
      <c r="K2435" s="261"/>
      <c r="L2435" s="258" t="s">
        <v>17</v>
      </c>
      <c r="M2435" s="261"/>
      <c r="N2435" s="258" t="s">
        <v>18</v>
      </c>
      <c r="O2435" s="261"/>
      <c r="P2435" s="258" t="s">
        <v>19</v>
      </c>
      <c r="Q2435" s="259"/>
      <c r="R2435" s="260"/>
      <c r="S2435" s="260"/>
      <c r="T2435" s="260"/>
      <c r="U2435" s="260"/>
      <c r="V2435" s="267"/>
      <c r="W2435" s="268"/>
      <c r="X2435" s="263"/>
    </row>
    <row r="2436" spans="1:24" s="199" customFormat="1" ht="12.75">
      <c r="A2436" s="296"/>
      <c r="B2436" s="214" t="s">
        <v>20</v>
      </c>
      <c r="C2436" s="263"/>
      <c r="D2436" s="213" t="s">
        <v>22</v>
      </c>
      <c r="E2436" s="213" t="s">
        <v>22</v>
      </c>
      <c r="F2436" s="213" t="s">
        <v>22</v>
      </c>
      <c r="G2436" s="213" t="s">
        <v>22</v>
      </c>
      <c r="H2436" s="213" t="s">
        <v>22</v>
      </c>
      <c r="I2436" s="213" t="s">
        <v>22</v>
      </c>
      <c r="J2436" s="213" t="s">
        <v>22</v>
      </c>
      <c r="K2436" s="213" t="s">
        <v>22</v>
      </c>
      <c r="L2436" s="213" t="s">
        <v>22</v>
      </c>
      <c r="M2436" s="213" t="s">
        <v>22</v>
      </c>
      <c r="N2436" s="213" t="s">
        <v>22</v>
      </c>
      <c r="O2436" s="213" t="s">
        <v>22</v>
      </c>
      <c r="P2436" s="213" t="s">
        <v>22</v>
      </c>
      <c r="Q2436" s="215" t="s">
        <v>22</v>
      </c>
      <c r="R2436" s="213" t="s">
        <v>22</v>
      </c>
      <c r="S2436" s="213" t="s">
        <v>22</v>
      </c>
      <c r="T2436" s="260" t="s">
        <v>23</v>
      </c>
      <c r="U2436" s="262" t="s">
        <v>24</v>
      </c>
      <c r="V2436" s="262" t="s">
        <v>25</v>
      </c>
      <c r="W2436" s="262" t="s">
        <v>26</v>
      </c>
      <c r="X2436" s="263"/>
    </row>
    <row r="2437" spans="1:24" s="199" customFormat="1" ht="12.75">
      <c r="A2437" s="296"/>
      <c r="B2437" s="214" t="s">
        <v>27</v>
      </c>
      <c r="C2437" s="263"/>
      <c r="D2437" s="200" t="s">
        <v>206</v>
      </c>
      <c r="E2437" s="200" t="s">
        <v>206</v>
      </c>
      <c r="F2437" s="200" t="s">
        <v>206</v>
      </c>
      <c r="G2437" s="200" t="s">
        <v>206</v>
      </c>
      <c r="H2437" s="200" t="s">
        <v>206</v>
      </c>
      <c r="I2437" s="200" t="s">
        <v>206</v>
      </c>
      <c r="J2437" s="200" t="s">
        <v>206</v>
      </c>
      <c r="K2437" s="200" t="s">
        <v>206</v>
      </c>
      <c r="L2437" s="200" t="s">
        <v>206</v>
      </c>
      <c r="M2437" s="200" t="s">
        <v>206</v>
      </c>
      <c r="N2437" s="200" t="s">
        <v>206</v>
      </c>
      <c r="O2437" s="200" t="s">
        <v>206</v>
      </c>
      <c r="P2437" s="200" t="s">
        <v>206</v>
      </c>
      <c r="Q2437" s="201" t="s">
        <v>206</v>
      </c>
      <c r="R2437" s="200" t="s">
        <v>206</v>
      </c>
      <c r="S2437" s="200" t="s">
        <v>206</v>
      </c>
      <c r="T2437" s="260"/>
      <c r="U2437" s="263"/>
      <c r="V2437" s="264"/>
      <c r="W2437" s="264"/>
      <c r="X2437" s="263"/>
    </row>
    <row r="2438" spans="1:24" s="199" customFormat="1" ht="12.75">
      <c r="A2438" s="297"/>
      <c r="B2438" s="202"/>
      <c r="C2438" s="264"/>
      <c r="D2438" s="196" t="str">
        <f>$E2324</f>
        <v>25-05-2015</v>
      </c>
      <c r="E2438" s="197" t="str">
        <f>C2432</f>
        <v>01-06-2015</v>
      </c>
      <c r="F2438" s="197" t="str">
        <f>D2438</f>
        <v>25-05-2015</v>
      </c>
      <c r="G2438" s="197" t="str">
        <f>$E2438</f>
        <v>01-06-2015</v>
      </c>
      <c r="H2438" s="197" t="str">
        <f t="shared" ref="H2438" si="3299">F2438</f>
        <v>25-05-2015</v>
      </c>
      <c r="I2438" s="197" t="str">
        <f t="shared" ref="I2438" si="3300">G2438</f>
        <v>01-06-2015</v>
      </c>
      <c r="J2438" s="197" t="str">
        <f t="shared" ref="J2438" si="3301">H2438</f>
        <v>25-05-2015</v>
      </c>
      <c r="K2438" s="197" t="str">
        <f t="shared" ref="K2438" si="3302">I2438</f>
        <v>01-06-2015</v>
      </c>
      <c r="L2438" s="197" t="str">
        <f t="shared" ref="L2438" si="3303">J2438</f>
        <v>25-05-2015</v>
      </c>
      <c r="M2438" s="197" t="str">
        <f t="shared" ref="M2438" si="3304">K2438</f>
        <v>01-06-2015</v>
      </c>
      <c r="N2438" s="197" t="str">
        <f t="shared" ref="N2438" si="3305">L2438</f>
        <v>25-05-2015</v>
      </c>
      <c r="O2438" s="197" t="str">
        <f t="shared" ref="O2438" si="3306">M2438</f>
        <v>01-06-2015</v>
      </c>
      <c r="P2438" s="197" t="str">
        <f t="shared" ref="P2438" si="3307">N2438</f>
        <v>25-05-2015</v>
      </c>
      <c r="Q2438" s="197" t="str">
        <f t="shared" ref="Q2438" si="3308">O2438</f>
        <v>01-06-2015</v>
      </c>
      <c r="R2438" s="197" t="str">
        <f t="shared" ref="R2438" si="3309">P2438</f>
        <v>25-05-2015</v>
      </c>
      <c r="S2438" s="197" t="str">
        <f t="shared" ref="S2438" si="3310">Q2438</f>
        <v>01-06-2015</v>
      </c>
      <c r="T2438" s="203" t="s">
        <v>32</v>
      </c>
      <c r="U2438" s="264"/>
      <c r="V2438" s="212" t="s">
        <v>32</v>
      </c>
      <c r="W2438" s="211" t="s">
        <v>32</v>
      </c>
      <c r="X2438" s="264"/>
    </row>
    <row r="2439" spans="1:24">
      <c r="A2439" s="242">
        <v>1</v>
      </c>
      <c r="B2439" s="128">
        <v>2</v>
      </c>
      <c r="C2439" s="129">
        <v>3</v>
      </c>
      <c r="D2439" s="242">
        <v>4</v>
      </c>
      <c r="E2439" s="128">
        <v>5</v>
      </c>
      <c r="F2439" s="130" t="s">
        <v>33</v>
      </c>
      <c r="G2439" s="130" t="s">
        <v>34</v>
      </c>
      <c r="H2439" s="130" t="s">
        <v>35</v>
      </c>
      <c r="I2439" s="131">
        <v>9</v>
      </c>
      <c r="J2439" s="131">
        <v>10</v>
      </c>
      <c r="K2439" s="132" t="s">
        <v>36</v>
      </c>
      <c r="L2439" s="131">
        <v>12</v>
      </c>
      <c r="M2439" s="131">
        <v>13</v>
      </c>
      <c r="N2439" s="131">
        <v>14</v>
      </c>
      <c r="O2439" s="131">
        <v>15</v>
      </c>
      <c r="P2439" s="131">
        <v>16</v>
      </c>
      <c r="Q2439" s="129">
        <v>17</v>
      </c>
      <c r="R2439" s="195">
        <v>18</v>
      </c>
      <c r="S2439" s="131">
        <v>19</v>
      </c>
      <c r="T2439" s="131">
        <v>20</v>
      </c>
      <c r="U2439" s="225">
        <v>21</v>
      </c>
      <c r="V2439" s="191">
        <v>22</v>
      </c>
      <c r="W2439" s="134">
        <v>23</v>
      </c>
      <c r="X2439" s="133">
        <v>24</v>
      </c>
    </row>
    <row r="2440" spans="1:24" ht="17.25" customHeight="1">
      <c r="A2440" s="105">
        <v>1</v>
      </c>
      <c r="B2440" s="136" t="s">
        <v>37</v>
      </c>
      <c r="C2440" s="227" t="s">
        <v>38</v>
      </c>
      <c r="D2440" s="110">
        <f>$E2326</f>
        <v>9000</v>
      </c>
      <c r="E2440" s="180">
        <v>9000</v>
      </c>
      <c r="F2440" s="110">
        <f>$G2326</f>
        <v>9000</v>
      </c>
      <c r="G2440" s="180">
        <v>9000</v>
      </c>
      <c r="H2440" s="110">
        <f>$I2326</f>
        <v>7500</v>
      </c>
      <c r="I2440" s="180">
        <v>8000</v>
      </c>
      <c r="J2440" s="110">
        <f>$K2326</f>
        <v>7000</v>
      </c>
      <c r="K2440" s="180">
        <v>7000</v>
      </c>
      <c r="L2440" s="110">
        <f>$M2326</f>
        <v>7500</v>
      </c>
      <c r="M2440" s="180">
        <v>7500</v>
      </c>
      <c r="N2440" s="110">
        <f>$O2326</f>
        <v>8500</v>
      </c>
      <c r="O2440" s="180">
        <v>8500</v>
      </c>
      <c r="P2440" s="110">
        <f>$Q2326</f>
        <v>9000</v>
      </c>
      <c r="Q2440" s="180">
        <v>9000</v>
      </c>
      <c r="R2440" s="65">
        <f>SUM(D2440+F2440+H2440+J2440+L2440+N2440+P2440)/7</f>
        <v>8214.2857142857138</v>
      </c>
      <c r="S2440" s="177">
        <f>SUM(E2440+G2440+I2440+K2440+M2440+O2440+Q2440)/7</f>
        <v>8285.7142857142862</v>
      </c>
      <c r="T2440" s="178">
        <f>SUM(S2440-R2440)</f>
        <v>71.428571428572468</v>
      </c>
      <c r="U2440" s="206">
        <f>AVERAGE(S2440-R2440)/R2440</f>
        <v>8.6956521739131702E-3</v>
      </c>
      <c r="V2440" s="192">
        <f>MAX(E2440,G2440,I2440,K2440,M2440,O2440,Q2440)</f>
        <v>9000</v>
      </c>
      <c r="W2440" s="180">
        <f>MIN(E2440,G2440,I2440,K2440,M2440,O2440,Q2440)</f>
        <v>7000</v>
      </c>
      <c r="X2440" s="79"/>
    </row>
    <row r="2441" spans="1:24" ht="17.25" customHeight="1">
      <c r="A2441" s="105">
        <v>2</v>
      </c>
      <c r="B2441" s="106" t="s">
        <v>39</v>
      </c>
      <c r="C2441" s="107" t="s">
        <v>38</v>
      </c>
      <c r="D2441" s="110">
        <f>$E2327</f>
        <v>13600</v>
      </c>
      <c r="E2441" s="180">
        <v>13600</v>
      </c>
      <c r="F2441" s="110">
        <f>$G2327</f>
        <v>11500</v>
      </c>
      <c r="G2441" s="180">
        <v>11500</v>
      </c>
      <c r="H2441" s="110">
        <f>$I2327</f>
        <v>10000</v>
      </c>
      <c r="I2441" s="180">
        <v>10000</v>
      </c>
      <c r="J2441" s="110">
        <f>$K2327</f>
        <v>12500</v>
      </c>
      <c r="K2441" s="180">
        <v>13000</v>
      </c>
      <c r="L2441" s="110">
        <f>$M2327</f>
        <v>13000</v>
      </c>
      <c r="M2441" s="180">
        <v>13000</v>
      </c>
      <c r="N2441" s="110">
        <f>$O2327</f>
        <v>13000</v>
      </c>
      <c r="O2441" s="180">
        <v>13000</v>
      </c>
      <c r="P2441" s="110">
        <f>$Q2327</f>
        <v>11000</v>
      </c>
      <c r="Q2441" s="180">
        <v>11000</v>
      </c>
      <c r="R2441" s="65">
        <f>SUM(D2441+F2441+H2441+J2441+L2441+N2441+P2441)/7</f>
        <v>12085.714285714286</v>
      </c>
      <c r="S2441" s="177">
        <f>SUM(E2441+G2441+I2441+K2441+M2441+O2441+Q2441)/7</f>
        <v>12157.142857142857</v>
      </c>
      <c r="T2441" s="181">
        <f>SUM(S2441-R2441)</f>
        <v>71.428571428570649</v>
      </c>
      <c r="U2441" s="206">
        <f>AVERAGE(S2441-R2441)/R2441</f>
        <v>5.9101654846335054E-3</v>
      </c>
      <c r="V2441" s="193">
        <f>MAX(E2441,G2441,I2441,K2441,M2441,O2441,Q2441)</f>
        <v>13600</v>
      </c>
      <c r="W2441" s="183">
        <f>MIN(E2441,G2441,I2441,K2441,M2441,O2441,Q2441)</f>
        <v>10000</v>
      </c>
      <c r="X2441" s="79"/>
    </row>
    <row r="2442" spans="1:24" ht="17.25" customHeight="1">
      <c r="A2442" s="237">
        <v>3</v>
      </c>
      <c r="B2442" s="139" t="s">
        <v>40</v>
      </c>
      <c r="C2442" s="82"/>
      <c r="D2442" s="240"/>
      <c r="E2442" s="240"/>
      <c r="F2442" s="240"/>
      <c r="G2442" s="240"/>
      <c r="H2442" s="240"/>
      <c r="I2442" s="240"/>
      <c r="J2442" s="240"/>
      <c r="K2442" s="240"/>
      <c r="L2442" s="240"/>
      <c r="M2442" s="240"/>
      <c r="N2442" s="240"/>
      <c r="O2442" s="240"/>
      <c r="P2442" s="240"/>
      <c r="Q2442" s="240"/>
      <c r="R2442" s="239"/>
      <c r="S2442" s="240"/>
      <c r="T2442" s="240"/>
      <c r="U2442" s="205"/>
      <c r="V2442" s="240"/>
      <c r="W2442" s="241"/>
      <c r="X2442" s="88"/>
    </row>
    <row r="2443" spans="1:24" ht="17.25" customHeight="1">
      <c r="A2443" s="105"/>
      <c r="B2443" s="140" t="s">
        <v>175</v>
      </c>
      <c r="C2443" s="227" t="s">
        <v>154</v>
      </c>
      <c r="D2443" s="110">
        <f>$E2329</f>
        <v>13000</v>
      </c>
      <c r="E2443" s="180">
        <v>13000</v>
      </c>
      <c r="F2443" s="110">
        <f>$G2329</f>
        <v>12000</v>
      </c>
      <c r="G2443" s="180">
        <v>12000</v>
      </c>
      <c r="H2443" s="110">
        <f>$I2329</f>
        <v>13000</v>
      </c>
      <c r="I2443" s="180">
        <v>13000</v>
      </c>
      <c r="J2443" s="110">
        <f>$K2329</f>
        <v>14000</v>
      </c>
      <c r="K2443" s="180">
        <v>14000</v>
      </c>
      <c r="L2443" s="110">
        <f>$M2329</f>
        <v>14000</v>
      </c>
      <c r="M2443" s="180">
        <v>14000</v>
      </c>
      <c r="N2443" s="110">
        <f>$O2329</f>
        <v>13000</v>
      </c>
      <c r="O2443" s="180">
        <v>13000</v>
      </c>
      <c r="P2443" s="110">
        <f>$Q2329</f>
        <v>14000</v>
      </c>
      <c r="Q2443" s="180">
        <v>14000</v>
      </c>
      <c r="R2443" s="65">
        <f>SUM(D2443+F2443+H2443+J2443+L2443+N2443+P2443)/7</f>
        <v>13285.714285714286</v>
      </c>
      <c r="S2443" s="184">
        <f>SUM(E2443+G2443+I2443+K2443+M2443+O2443+Q2443)/7</f>
        <v>13285.714285714286</v>
      </c>
      <c r="T2443" s="185">
        <f>SUM(S2443-R2443)</f>
        <v>0</v>
      </c>
      <c r="U2443" s="206">
        <f>AVERAGE(S2443-R2443)/R2443</f>
        <v>0</v>
      </c>
      <c r="V2443" s="194">
        <f>MAX(E2443,G2443,I2443,K2443,M2443,O2443,Q2443)</f>
        <v>14000</v>
      </c>
      <c r="W2443" s="187">
        <f>MIN(E2443,G2443,I2443,K2443,M2443,O2443,Q2443)</f>
        <v>12000</v>
      </c>
      <c r="X2443" s="79"/>
    </row>
    <row r="2444" spans="1:24" ht="17.25" customHeight="1">
      <c r="A2444" s="242">
        <v>4</v>
      </c>
      <c r="B2444" s="106" t="s">
        <v>43</v>
      </c>
      <c r="C2444" s="82"/>
      <c r="D2444" s="240"/>
      <c r="E2444" s="240"/>
      <c r="F2444" s="240"/>
      <c r="G2444" s="240"/>
      <c r="H2444" s="240"/>
      <c r="I2444" s="240"/>
      <c r="J2444" s="240"/>
      <c r="K2444" s="240"/>
      <c r="L2444" s="240"/>
      <c r="M2444" s="240"/>
      <c r="N2444" s="240"/>
      <c r="O2444" s="240"/>
      <c r="P2444" s="240"/>
      <c r="Q2444" s="240"/>
      <c r="R2444" s="239"/>
      <c r="S2444" s="240"/>
      <c r="T2444" s="240"/>
      <c r="U2444" s="205"/>
      <c r="V2444" s="240"/>
      <c r="W2444" s="241"/>
      <c r="X2444" s="79"/>
    </row>
    <row r="2445" spans="1:24" ht="17.25" customHeight="1">
      <c r="A2445" s="242"/>
      <c r="B2445" s="78" t="s">
        <v>44</v>
      </c>
      <c r="C2445" s="100" t="s">
        <v>38</v>
      </c>
      <c r="D2445" s="110">
        <f>$E2331</f>
        <v>7500</v>
      </c>
      <c r="E2445" s="180">
        <v>7500</v>
      </c>
      <c r="F2445" s="110">
        <f>$G2331</f>
        <v>10000</v>
      </c>
      <c r="G2445" s="180">
        <v>10000</v>
      </c>
      <c r="H2445" s="110">
        <f>$I2331</f>
        <v>7000</v>
      </c>
      <c r="I2445" s="180">
        <v>7000</v>
      </c>
      <c r="J2445" s="110">
        <f>$K2331</f>
        <v>7500</v>
      </c>
      <c r="K2445" s="180">
        <v>7500</v>
      </c>
      <c r="L2445" s="110">
        <f>$M2331</f>
        <v>10000</v>
      </c>
      <c r="M2445" s="180">
        <v>10000</v>
      </c>
      <c r="N2445" s="110">
        <f>$O2331</f>
        <v>7500</v>
      </c>
      <c r="O2445" s="180">
        <v>7500</v>
      </c>
      <c r="P2445" s="110">
        <f>$Q2331</f>
        <v>10000</v>
      </c>
      <c r="Q2445" s="180">
        <v>10000</v>
      </c>
      <c r="R2445" s="65">
        <f>SUM(D2445+F2445+H2445+J2445+L2445+N2445+P2445)/7</f>
        <v>8500</v>
      </c>
      <c r="S2445" s="184">
        <f>SUM(E2445+G2445+I2445+K2445+M2445+O2445+Q2445)/7</f>
        <v>8500</v>
      </c>
      <c r="T2445" s="185">
        <f>SUM(S2445-R2445)</f>
        <v>0</v>
      </c>
      <c r="U2445" s="206">
        <f>AVERAGE(S2445-R2445)/R2445</f>
        <v>0</v>
      </c>
      <c r="V2445" s="194">
        <f>MAX(E2445,G2445,I2445,K2445,M2445,O2445,Q2445)</f>
        <v>10000</v>
      </c>
      <c r="W2445" s="187">
        <f>MIN(E2445,G2445,I2445,K2445,M2445,O2445,Q2445)</f>
        <v>7000</v>
      </c>
      <c r="X2445" s="79"/>
    </row>
    <row r="2446" spans="1:24" ht="17.25" customHeight="1">
      <c r="A2446" s="237">
        <v>5</v>
      </c>
      <c r="B2446" s="143" t="s">
        <v>45</v>
      </c>
      <c r="C2446" s="82"/>
      <c r="D2446" s="240"/>
      <c r="E2446" s="240"/>
      <c r="F2446" s="240"/>
      <c r="G2446" s="240"/>
      <c r="H2446" s="240"/>
      <c r="I2446" s="240"/>
      <c r="J2446" s="240"/>
      <c r="K2446" s="240"/>
      <c r="L2446" s="240"/>
      <c r="M2446" s="240"/>
      <c r="N2446" s="240"/>
      <c r="O2446" s="240"/>
      <c r="P2446" s="240"/>
      <c r="Q2446" s="240"/>
      <c r="R2446" s="239"/>
      <c r="S2446" s="240"/>
      <c r="T2446" s="240"/>
      <c r="U2446" s="205"/>
      <c r="V2446" s="240"/>
      <c r="W2446" s="241"/>
      <c r="X2446" s="79"/>
    </row>
    <row r="2447" spans="1:24" ht="17.25" customHeight="1">
      <c r="A2447" s="242"/>
      <c r="B2447" s="78" t="s">
        <v>46</v>
      </c>
      <c r="C2447" s="100" t="s">
        <v>38</v>
      </c>
      <c r="D2447" s="110">
        <f>$E2333</f>
        <v>95000</v>
      </c>
      <c r="E2447" s="180">
        <v>95000</v>
      </c>
      <c r="F2447" s="110">
        <f>$G2333</f>
        <v>95000</v>
      </c>
      <c r="G2447" s="180">
        <v>95000</v>
      </c>
      <c r="H2447" s="110">
        <f>$I2333</f>
        <v>95000</v>
      </c>
      <c r="I2447" s="180">
        <v>95000</v>
      </c>
      <c r="J2447" s="110">
        <f>$K2333</f>
        <v>95000</v>
      </c>
      <c r="K2447" s="180">
        <v>95000</v>
      </c>
      <c r="L2447" s="110">
        <f>$M2333</f>
        <v>100000</v>
      </c>
      <c r="M2447" s="180">
        <v>100000</v>
      </c>
      <c r="N2447" s="110">
        <f>$O2333</f>
        <v>95000</v>
      </c>
      <c r="O2447" s="180">
        <v>95000</v>
      </c>
      <c r="P2447" s="110">
        <f>$Q2333</f>
        <v>95000</v>
      </c>
      <c r="Q2447" s="180">
        <v>95000</v>
      </c>
      <c r="R2447" s="65">
        <f>SUM(D2447+F2447+H2447+J2447+L2447+N2447+P2447)/7</f>
        <v>95714.28571428571</v>
      </c>
      <c r="S2447" s="176">
        <f>SUM(E2447+G2447+I2447+K2447+M2447+O2447+Q2447)/7</f>
        <v>95714.28571428571</v>
      </c>
      <c r="T2447" s="178">
        <f>SUM(S2447-R2447)</f>
        <v>0</v>
      </c>
      <c r="U2447" s="206">
        <f>AVERAGE(S2447-R2447)/R2447</f>
        <v>0</v>
      </c>
      <c r="V2447" s="192">
        <f>MAX(E2447,G2447,I2447,K2447,M2447,O2447,Q2447)</f>
        <v>100000</v>
      </c>
      <c r="W2447" s="180">
        <f>MIN(E2447,G2447,I2447,K2447,M2447,O2447,Q2447)</f>
        <v>95000</v>
      </c>
      <c r="X2447" s="79"/>
    </row>
    <row r="2448" spans="1:24" ht="17.25" customHeight="1">
      <c r="A2448" s="105"/>
      <c r="B2448" s="78" t="s">
        <v>47</v>
      </c>
      <c r="C2448" s="120" t="s">
        <v>38</v>
      </c>
      <c r="D2448" s="110">
        <f>$E2334</f>
        <v>35000</v>
      </c>
      <c r="E2448" s="180">
        <v>35000</v>
      </c>
      <c r="F2448" s="110">
        <f>$G2334</f>
        <v>40000</v>
      </c>
      <c r="G2448" s="180">
        <v>40000</v>
      </c>
      <c r="H2448" s="110">
        <f>$I2334</f>
        <v>28000</v>
      </c>
      <c r="I2448" s="180">
        <v>32000</v>
      </c>
      <c r="J2448" s="110">
        <f>$K2334</f>
        <v>30000</v>
      </c>
      <c r="K2448" s="180">
        <v>32000</v>
      </c>
      <c r="L2448" s="110">
        <f>$M2334</f>
        <v>35000</v>
      </c>
      <c r="M2448" s="180">
        <v>38000</v>
      </c>
      <c r="N2448" s="110">
        <f>$O2334</f>
        <v>45000</v>
      </c>
      <c r="O2448" s="180">
        <v>45000</v>
      </c>
      <c r="P2448" s="110">
        <f>$Q2334</f>
        <v>28000</v>
      </c>
      <c r="Q2448" s="180">
        <v>28000</v>
      </c>
      <c r="R2448" s="65">
        <f>SUM(D2448+F2448+H2448+J2448+L2448+N2448+P2448)/7</f>
        <v>34428.571428571428</v>
      </c>
      <c r="S2448" s="176">
        <f>SUM(E2448+G2448+I2448+K2448+M2448+O2448+Q2448)/7</f>
        <v>35714.285714285717</v>
      </c>
      <c r="T2448" s="178">
        <f>SUM(S2448-R2448)</f>
        <v>1285.7142857142899</v>
      </c>
      <c r="U2448" s="206">
        <f t="shared" ref="U2448" si="3311">AVERAGE(S2448-R2448)/R2448</f>
        <v>3.7344398340249087E-2</v>
      </c>
      <c r="V2448" s="192">
        <f>MAX(E2448,G2448,I2448,K2448,M2448,O2448,Q2448)</f>
        <v>45000</v>
      </c>
      <c r="W2448" s="180">
        <f>MIN(E2448,G2448,I2448,K2448,M2448,O2448,Q2448)</f>
        <v>28000</v>
      </c>
      <c r="X2448" s="79"/>
    </row>
    <row r="2449" spans="1:24" ht="17.25" customHeight="1">
      <c r="A2449" s="237">
        <v>6</v>
      </c>
      <c r="B2449" s="106" t="s">
        <v>48</v>
      </c>
      <c r="C2449" s="82"/>
      <c r="D2449" s="240"/>
      <c r="E2449" s="240"/>
      <c r="F2449" s="240"/>
      <c r="G2449" s="240"/>
      <c r="H2449" s="240"/>
      <c r="I2449" s="240"/>
      <c r="J2449" s="240"/>
      <c r="K2449" s="240"/>
      <c r="L2449" s="240"/>
      <c r="M2449" s="240"/>
      <c r="N2449" s="240"/>
      <c r="O2449" s="240"/>
      <c r="P2449" s="240"/>
      <c r="Q2449" s="240"/>
      <c r="R2449" s="239"/>
      <c r="S2449" s="240"/>
      <c r="T2449" s="240"/>
      <c r="U2449" s="205"/>
      <c r="V2449" s="240"/>
      <c r="W2449" s="241"/>
      <c r="X2449" s="79"/>
    </row>
    <row r="2450" spans="1:24" ht="17.25" customHeight="1">
      <c r="A2450" s="237"/>
      <c r="B2450" s="78" t="s">
        <v>49</v>
      </c>
      <c r="C2450" s="120" t="s">
        <v>38</v>
      </c>
      <c r="D2450" s="110">
        <f>$E2336</f>
        <v>20000</v>
      </c>
      <c r="E2450" s="180">
        <v>20000</v>
      </c>
      <c r="F2450" s="110">
        <f>$G2336</f>
        <v>20000</v>
      </c>
      <c r="G2450" s="180">
        <v>22000</v>
      </c>
      <c r="H2450" s="110">
        <f>$I2336</f>
        <v>22000</v>
      </c>
      <c r="I2450" s="180">
        <v>22000</v>
      </c>
      <c r="J2450" s="110">
        <f>$K2336</f>
        <v>21000</v>
      </c>
      <c r="K2450" s="180">
        <v>22000</v>
      </c>
      <c r="L2450" s="110">
        <f>$M2336</f>
        <v>21000</v>
      </c>
      <c r="M2450" s="180">
        <v>21000</v>
      </c>
      <c r="N2450" s="110">
        <f>$O2336</f>
        <v>21000</v>
      </c>
      <c r="O2450" s="180">
        <v>22500</v>
      </c>
      <c r="P2450" s="110">
        <f>$Q2336</f>
        <v>22000</v>
      </c>
      <c r="Q2450" s="180">
        <v>18000</v>
      </c>
      <c r="R2450" s="65">
        <f>SUM(D2450+F2450+H2450+J2450+L2450+N2450+P2450)/7</f>
        <v>21000</v>
      </c>
      <c r="S2450" s="176">
        <f>SUM(E2450+G2450+I2450+K2450+M2450+O2450+Q2450)/7</f>
        <v>21071.428571428572</v>
      </c>
      <c r="T2450" s="178">
        <f>SUM(S2450-R2450)</f>
        <v>71.428571428572468</v>
      </c>
      <c r="U2450" s="206">
        <f>AVERAGE(S2450-R2450)/R2450</f>
        <v>3.4013605442177364E-3</v>
      </c>
      <c r="V2450" s="192">
        <f>MAX(E2450,G2450,I2450,K2450,M2450,O2450,Q2450)</f>
        <v>22500</v>
      </c>
      <c r="W2450" s="180">
        <f>MIN(E2450,G2450,I2450,K2450,M2450,O2450,Q2450)</f>
        <v>18000</v>
      </c>
      <c r="X2450" s="79"/>
    </row>
    <row r="2451" spans="1:24" ht="17.25" customHeight="1">
      <c r="A2451" s="237">
        <v>7</v>
      </c>
      <c r="B2451" s="143" t="s">
        <v>50</v>
      </c>
      <c r="C2451" s="82"/>
      <c r="D2451" s="240"/>
      <c r="E2451" s="240"/>
      <c r="F2451" s="240"/>
      <c r="G2451" s="240"/>
      <c r="H2451" s="240"/>
      <c r="I2451" s="240"/>
      <c r="J2451" s="240"/>
      <c r="K2451" s="240"/>
      <c r="L2451" s="240"/>
      <c r="M2451" s="240"/>
      <c r="N2451" s="240"/>
      <c r="O2451" s="240"/>
      <c r="P2451" s="240"/>
      <c r="Q2451" s="240"/>
      <c r="R2451" s="239"/>
      <c r="S2451" s="240"/>
      <c r="T2451" s="240"/>
      <c r="U2451" s="205"/>
      <c r="V2451" s="240"/>
      <c r="W2451" s="241"/>
      <c r="X2451" s="79"/>
    </row>
    <row r="2452" spans="1:24" ht="17.25" customHeight="1">
      <c r="A2452" s="242"/>
      <c r="B2452" s="145" t="s">
        <v>51</v>
      </c>
      <c r="C2452" s="120" t="s">
        <v>38</v>
      </c>
      <c r="D2452" s="110">
        <f>$E2338</f>
        <v>32000</v>
      </c>
      <c r="E2452" s="180">
        <v>35000</v>
      </c>
      <c r="F2452" s="110">
        <f>$G2338</f>
        <v>35000</v>
      </c>
      <c r="G2452" s="180">
        <v>27000</v>
      </c>
      <c r="H2452" s="110">
        <f>$I2338</f>
        <v>25000</v>
      </c>
      <c r="I2452" s="180">
        <v>25000</v>
      </c>
      <c r="J2452" s="110">
        <f>$K2338</f>
        <v>30000</v>
      </c>
      <c r="K2452" s="180">
        <v>32000</v>
      </c>
      <c r="L2452" s="110">
        <f>$M2338</f>
        <v>38000</v>
      </c>
      <c r="M2452" s="180">
        <v>40000</v>
      </c>
      <c r="N2452" s="110">
        <f>$O2338</f>
        <v>40000</v>
      </c>
      <c r="O2452" s="180">
        <v>35000</v>
      </c>
      <c r="P2452" s="110">
        <f>$Q2338</f>
        <v>40000</v>
      </c>
      <c r="Q2452" s="180">
        <v>25000</v>
      </c>
      <c r="R2452" s="65">
        <f>SUM(D2452+F2452+H2452+J2452+L2452+N2452+P2452)/7</f>
        <v>34285.714285714283</v>
      </c>
      <c r="S2452" s="176">
        <f>SUM(E2452+G2452+I2452+K2452+M2452+O2452+Q2452)/7</f>
        <v>31285.714285714286</v>
      </c>
      <c r="T2452" s="178">
        <f>SUM(S2452-R2452)</f>
        <v>-2999.9999999999964</v>
      </c>
      <c r="U2452" s="206">
        <f>AVERAGE(S2452-R2452)/R2452</f>
        <v>-8.7499999999999897E-2</v>
      </c>
      <c r="V2452" s="192">
        <f>MAX(E2452,G2452,I2452,K2452,M2452,O2452,Q2452)</f>
        <v>40000</v>
      </c>
      <c r="W2452" s="180">
        <f>MIN(E2452,G2452,I2452,K2452,M2452,O2452,Q2452)</f>
        <v>25000</v>
      </c>
      <c r="X2452" s="79"/>
    </row>
    <row r="2453" spans="1:24" ht="17.25" customHeight="1">
      <c r="A2453" s="105"/>
      <c r="B2453" s="78" t="s">
        <v>52</v>
      </c>
      <c r="C2453" s="120" t="s">
        <v>38</v>
      </c>
      <c r="D2453" s="110">
        <f>$E2339</f>
        <v>22000</v>
      </c>
      <c r="E2453" s="180">
        <v>24000</v>
      </c>
      <c r="F2453" s="110">
        <f>$G2339</f>
        <v>25000</v>
      </c>
      <c r="G2453" s="180">
        <v>22000</v>
      </c>
      <c r="H2453" s="110">
        <f>$I2339</f>
        <v>25000</v>
      </c>
      <c r="I2453" s="180">
        <v>20000</v>
      </c>
      <c r="J2453" s="110">
        <f>$K2339</f>
        <v>15000</v>
      </c>
      <c r="K2453" s="180">
        <v>20000</v>
      </c>
      <c r="L2453" s="110">
        <f>$M2339</f>
        <v>28000</v>
      </c>
      <c r="M2453" s="180">
        <v>27000</v>
      </c>
      <c r="N2453" s="110">
        <f>$O2339</f>
        <v>28000</v>
      </c>
      <c r="O2453" s="180">
        <v>28000</v>
      </c>
      <c r="P2453" s="110">
        <f>$Q2339</f>
        <v>22000</v>
      </c>
      <c r="Q2453" s="180">
        <v>20000</v>
      </c>
      <c r="R2453" s="65">
        <f>SUM(D2453+F2453+H2453+J2453+L2453+N2453+P2453)/7</f>
        <v>23571.428571428572</v>
      </c>
      <c r="S2453" s="176">
        <f>SUM(E2453+G2453+I2453+K2453+M2453+O2453+Q2453)/7</f>
        <v>23000</v>
      </c>
      <c r="T2453" s="178">
        <f>SUM(S2453-R2453)</f>
        <v>-571.42857142857247</v>
      </c>
      <c r="U2453" s="206">
        <f>AVERAGE(S2453-R2453)/R2453</f>
        <v>-2.4242424242424284E-2</v>
      </c>
      <c r="V2453" s="192">
        <f>MAX(E2453,G2453,I2453,K2453,M2453,O2453,Q2453)</f>
        <v>28000</v>
      </c>
      <c r="W2453" s="180">
        <f>MIN(E2453,G2453,I2453,K2453,M2453,O2453,Q2453)</f>
        <v>20000</v>
      </c>
      <c r="X2453" s="79"/>
    </row>
    <row r="2454" spans="1:24" ht="17.25" customHeight="1">
      <c r="A2454" s="169">
        <v>8</v>
      </c>
      <c r="B2454" s="146" t="s">
        <v>53</v>
      </c>
      <c r="C2454" s="82"/>
      <c r="D2454" s="240"/>
      <c r="E2454" s="240"/>
      <c r="F2454" s="240"/>
      <c r="G2454" s="240"/>
      <c r="H2454" s="240"/>
      <c r="I2454" s="240"/>
      <c r="J2454" s="240"/>
      <c r="K2454" s="240"/>
      <c r="L2454" s="240"/>
      <c r="M2454" s="240"/>
      <c r="N2454" s="240"/>
      <c r="O2454" s="240"/>
      <c r="P2454" s="240"/>
      <c r="Q2454" s="240"/>
      <c r="R2454" s="239"/>
      <c r="S2454" s="240"/>
      <c r="T2454" s="240"/>
      <c r="U2454" s="205"/>
      <c r="V2454" s="240"/>
      <c r="W2454" s="241"/>
      <c r="X2454" s="79"/>
    </row>
    <row r="2455" spans="1:24" ht="17.25" customHeight="1">
      <c r="A2455" s="237"/>
      <c r="B2455" s="147" t="s">
        <v>54</v>
      </c>
      <c r="C2455" s="120" t="s">
        <v>38</v>
      </c>
      <c r="D2455" s="110">
        <f t="shared" ref="D2455:D2461" si="3312">$E2341</f>
        <v>15000</v>
      </c>
      <c r="E2455" s="180">
        <v>16000</v>
      </c>
      <c r="F2455" s="110">
        <f t="shared" ref="F2455:F2461" si="3313">$G2341</f>
        <v>30000</v>
      </c>
      <c r="G2455" s="180">
        <v>24000</v>
      </c>
      <c r="H2455" s="110">
        <f t="shared" ref="H2455:H2461" si="3314">$I2341</f>
        <v>20000</v>
      </c>
      <c r="I2455" s="180">
        <v>25000</v>
      </c>
      <c r="J2455" s="110">
        <f t="shared" ref="J2455:J2461" si="3315">$K2341</f>
        <v>18000</v>
      </c>
      <c r="K2455" s="180">
        <v>20000</v>
      </c>
      <c r="L2455" s="110">
        <f t="shared" ref="L2455:L2461" si="3316">$M2341</f>
        <v>28000</v>
      </c>
      <c r="M2455" s="180">
        <v>28000</v>
      </c>
      <c r="N2455" s="110">
        <f t="shared" ref="N2455:N2461" si="3317">$O2341</f>
        <v>24000</v>
      </c>
      <c r="O2455" s="180">
        <v>24000</v>
      </c>
      <c r="P2455" s="110">
        <f t="shared" ref="P2455:P2461" si="3318">$Q2341</f>
        <v>20000</v>
      </c>
      <c r="Q2455" s="180">
        <v>25000</v>
      </c>
      <c r="R2455" s="65">
        <f t="shared" ref="R2455:R2461" si="3319">SUM(D2455+F2455+H2455+J2455+L2455+N2455+P2455)/7</f>
        <v>22142.857142857141</v>
      </c>
      <c r="S2455" s="176">
        <f t="shared" ref="S2455:S2461" si="3320">SUM(E2455+G2455+I2455+K2455+M2455+O2455+Q2455)/7</f>
        <v>23142.857142857141</v>
      </c>
      <c r="T2455" s="178">
        <f t="shared" ref="T2455:T2461" si="3321">SUM(S2455-R2455)</f>
        <v>1000</v>
      </c>
      <c r="U2455" s="206">
        <f>AVERAGE(S2455-R2455)/R2455</f>
        <v>4.5161290322580649E-2</v>
      </c>
      <c r="V2455" s="192">
        <f t="shared" ref="V2455:V2461" si="3322">MAX(E2455,G2455,I2455,K2455,M2455,O2455,Q2455)</f>
        <v>28000</v>
      </c>
      <c r="W2455" s="180">
        <f t="shared" ref="W2455:W2461" si="3323">MIN(E2455,G2455,I2455,K2455,M2455,O2455,Q2455)</f>
        <v>16000</v>
      </c>
      <c r="X2455" s="79"/>
    </row>
    <row r="2456" spans="1:24" ht="17.25" customHeight="1">
      <c r="A2456" s="237"/>
      <c r="B2456" s="106" t="s">
        <v>55</v>
      </c>
      <c r="C2456" s="120" t="s">
        <v>38</v>
      </c>
      <c r="D2456" s="110">
        <f t="shared" si="3312"/>
        <v>25000</v>
      </c>
      <c r="E2456" s="180">
        <v>30000</v>
      </c>
      <c r="F2456" s="110">
        <f t="shared" si="3313"/>
        <v>30000</v>
      </c>
      <c r="G2456" s="180">
        <v>24000</v>
      </c>
      <c r="H2456" s="110">
        <f t="shared" si="3314"/>
        <v>40000</v>
      </c>
      <c r="I2456" s="180">
        <v>35000</v>
      </c>
      <c r="J2456" s="110">
        <f t="shared" si="3315"/>
        <v>18000</v>
      </c>
      <c r="K2456" s="180">
        <v>20000</v>
      </c>
      <c r="L2456" s="110">
        <f t="shared" si="3316"/>
        <v>30000</v>
      </c>
      <c r="M2456" s="180">
        <v>30000</v>
      </c>
      <c r="N2456" s="110">
        <f t="shared" si="3317"/>
        <v>28000</v>
      </c>
      <c r="O2456" s="180">
        <v>28000</v>
      </c>
      <c r="P2456" s="110">
        <f t="shared" si="3318"/>
        <v>24000</v>
      </c>
      <c r="Q2456" s="180">
        <v>35000</v>
      </c>
      <c r="R2456" s="65">
        <f t="shared" si="3319"/>
        <v>27857.142857142859</v>
      </c>
      <c r="S2456" s="176">
        <f t="shared" si="3320"/>
        <v>28857.142857142859</v>
      </c>
      <c r="T2456" s="178">
        <f t="shared" si="3321"/>
        <v>1000</v>
      </c>
      <c r="U2456" s="206">
        <f>AVERAGE(S2456-R2456)/R2456</f>
        <v>3.5897435897435895E-2</v>
      </c>
      <c r="V2456" s="192">
        <f t="shared" si="3322"/>
        <v>35000</v>
      </c>
      <c r="W2456" s="180">
        <f t="shared" si="3323"/>
        <v>20000</v>
      </c>
      <c r="X2456" s="79"/>
    </row>
    <row r="2457" spans="1:24" ht="17.25" customHeight="1">
      <c r="A2457" s="242">
        <v>9</v>
      </c>
      <c r="B2457" s="88" t="s">
        <v>56</v>
      </c>
      <c r="C2457" s="148" t="s">
        <v>38</v>
      </c>
      <c r="D2457" s="110">
        <f t="shared" si="3312"/>
        <v>32000</v>
      </c>
      <c r="E2457" s="180">
        <v>32000</v>
      </c>
      <c r="F2457" s="110">
        <f t="shared" si="3313"/>
        <v>40000</v>
      </c>
      <c r="G2457" s="180">
        <v>35000</v>
      </c>
      <c r="H2457" s="110">
        <f t="shared" si="3314"/>
        <v>30000</v>
      </c>
      <c r="I2457" s="180">
        <v>36000</v>
      </c>
      <c r="J2457" s="110">
        <f t="shared" si="3315"/>
        <v>30000</v>
      </c>
      <c r="K2457" s="180">
        <v>30000</v>
      </c>
      <c r="L2457" s="110">
        <f t="shared" si="3316"/>
        <v>35000</v>
      </c>
      <c r="M2457" s="180">
        <v>35000</v>
      </c>
      <c r="N2457" s="110">
        <f t="shared" si="3317"/>
        <v>36000</v>
      </c>
      <c r="O2457" s="180">
        <v>36000</v>
      </c>
      <c r="P2457" s="110">
        <f t="shared" si="3318"/>
        <v>40000</v>
      </c>
      <c r="Q2457" s="180">
        <v>36000</v>
      </c>
      <c r="R2457" s="65">
        <f t="shared" si="3319"/>
        <v>34714.285714285717</v>
      </c>
      <c r="S2457" s="176">
        <f t="shared" si="3320"/>
        <v>34285.714285714283</v>
      </c>
      <c r="T2457" s="178">
        <f t="shared" si="3321"/>
        <v>-428.57142857143481</v>
      </c>
      <c r="U2457" s="206">
        <f>AVERAGE(S2457-R2457)/R2457</f>
        <v>-1.2345679012345857E-2</v>
      </c>
      <c r="V2457" s="192">
        <f t="shared" si="3322"/>
        <v>36000</v>
      </c>
      <c r="W2457" s="180">
        <f t="shared" si="3323"/>
        <v>30000</v>
      </c>
      <c r="X2457" s="79"/>
    </row>
    <row r="2458" spans="1:24" ht="17.25" customHeight="1">
      <c r="A2458" s="242">
        <v>10</v>
      </c>
      <c r="B2458" s="88" t="s">
        <v>57</v>
      </c>
      <c r="C2458" s="148" t="s">
        <v>38</v>
      </c>
      <c r="D2458" s="110">
        <f t="shared" si="3312"/>
        <v>16000</v>
      </c>
      <c r="E2458" s="180">
        <v>16000</v>
      </c>
      <c r="F2458" s="110">
        <f t="shared" si="3313"/>
        <v>28000</v>
      </c>
      <c r="G2458" s="180">
        <v>26000</v>
      </c>
      <c r="H2458" s="110">
        <f t="shared" si="3314"/>
        <v>24000</v>
      </c>
      <c r="I2458" s="180">
        <v>22000</v>
      </c>
      <c r="J2458" s="110">
        <f t="shared" si="3315"/>
        <v>16000</v>
      </c>
      <c r="K2458" s="180">
        <v>15000</v>
      </c>
      <c r="L2458" s="110">
        <f t="shared" si="3316"/>
        <v>24000</v>
      </c>
      <c r="M2458" s="180">
        <v>24000</v>
      </c>
      <c r="N2458" s="110">
        <f t="shared" si="3317"/>
        <v>24000</v>
      </c>
      <c r="O2458" s="180">
        <v>24000</v>
      </c>
      <c r="P2458" s="110">
        <f t="shared" si="3318"/>
        <v>24000</v>
      </c>
      <c r="Q2458" s="180">
        <v>22000</v>
      </c>
      <c r="R2458" s="65">
        <f t="shared" si="3319"/>
        <v>22285.714285714286</v>
      </c>
      <c r="S2458" s="176">
        <f t="shared" si="3320"/>
        <v>21285.714285714286</v>
      </c>
      <c r="T2458" s="178">
        <f t="shared" si="3321"/>
        <v>-1000</v>
      </c>
      <c r="U2458" s="206">
        <f>AVERAGE(S2458-R2458)/R2458</f>
        <v>-4.4871794871794872E-2</v>
      </c>
      <c r="V2458" s="192">
        <f t="shared" si="3322"/>
        <v>26000</v>
      </c>
      <c r="W2458" s="180">
        <f t="shared" si="3323"/>
        <v>15000</v>
      </c>
      <c r="X2458" s="79"/>
    </row>
    <row r="2459" spans="1:24" ht="17.25" customHeight="1">
      <c r="A2459" s="217">
        <v>11</v>
      </c>
      <c r="B2459" s="88" t="s">
        <v>58</v>
      </c>
      <c r="C2459" s="148" t="s">
        <v>38</v>
      </c>
      <c r="D2459" s="110">
        <f t="shared" si="3312"/>
        <v>6000</v>
      </c>
      <c r="E2459" s="180">
        <v>6000</v>
      </c>
      <c r="F2459" s="110">
        <f t="shared" si="3313"/>
        <v>12000</v>
      </c>
      <c r="G2459" s="180">
        <v>10000</v>
      </c>
      <c r="H2459" s="110">
        <f t="shared" si="3314"/>
        <v>12000</v>
      </c>
      <c r="I2459" s="180">
        <v>10000</v>
      </c>
      <c r="J2459" s="110">
        <f t="shared" si="3315"/>
        <v>7000</v>
      </c>
      <c r="K2459" s="180">
        <v>6000</v>
      </c>
      <c r="L2459" s="110">
        <f t="shared" si="3316"/>
        <v>12000</v>
      </c>
      <c r="M2459" s="180">
        <v>12000</v>
      </c>
      <c r="N2459" s="110">
        <f t="shared" si="3317"/>
        <v>12000</v>
      </c>
      <c r="O2459" s="180">
        <v>12000</v>
      </c>
      <c r="P2459" s="110">
        <f t="shared" si="3318"/>
        <v>12000</v>
      </c>
      <c r="Q2459" s="180">
        <v>12000</v>
      </c>
      <c r="R2459" s="65">
        <f t="shared" si="3319"/>
        <v>10428.571428571429</v>
      </c>
      <c r="S2459" s="176">
        <f t="shared" si="3320"/>
        <v>9714.2857142857138</v>
      </c>
      <c r="T2459" s="178">
        <f t="shared" si="3321"/>
        <v>-714.28571428571558</v>
      </c>
      <c r="U2459" s="206">
        <f t="shared" ref="U2459:U2461" si="3324">AVERAGE(S2459-R2459)/R2459</f>
        <v>-6.8493150684931628E-2</v>
      </c>
      <c r="V2459" s="192">
        <f t="shared" si="3322"/>
        <v>12000</v>
      </c>
      <c r="W2459" s="180">
        <f t="shared" si="3323"/>
        <v>6000</v>
      </c>
      <c r="X2459" s="79"/>
    </row>
    <row r="2460" spans="1:24" ht="17.25" customHeight="1">
      <c r="A2460" s="242">
        <v>12</v>
      </c>
      <c r="B2460" s="149" t="s">
        <v>59</v>
      </c>
      <c r="C2460" s="233" t="s">
        <v>38</v>
      </c>
      <c r="D2460" s="110">
        <f t="shared" si="3312"/>
        <v>5000</v>
      </c>
      <c r="E2460" s="180">
        <v>5000</v>
      </c>
      <c r="F2460" s="110">
        <f t="shared" si="3313"/>
        <v>8000</v>
      </c>
      <c r="G2460" s="180">
        <v>7000</v>
      </c>
      <c r="H2460" s="110">
        <f t="shared" si="3314"/>
        <v>8000</v>
      </c>
      <c r="I2460" s="180">
        <v>8000</v>
      </c>
      <c r="J2460" s="110">
        <f t="shared" si="3315"/>
        <v>6000</v>
      </c>
      <c r="K2460" s="180">
        <v>6000</v>
      </c>
      <c r="L2460" s="110">
        <f t="shared" si="3316"/>
        <v>6000</v>
      </c>
      <c r="M2460" s="180">
        <v>7000</v>
      </c>
      <c r="N2460" s="110">
        <f t="shared" si="3317"/>
        <v>8000</v>
      </c>
      <c r="O2460" s="180">
        <v>8000</v>
      </c>
      <c r="P2460" s="110">
        <f t="shared" si="3318"/>
        <v>8000</v>
      </c>
      <c r="Q2460" s="180">
        <v>8000</v>
      </c>
      <c r="R2460" s="65">
        <f t="shared" si="3319"/>
        <v>7000</v>
      </c>
      <c r="S2460" s="176">
        <f t="shared" si="3320"/>
        <v>7000</v>
      </c>
      <c r="T2460" s="178">
        <f t="shared" si="3321"/>
        <v>0</v>
      </c>
      <c r="U2460" s="206">
        <f t="shared" si="3324"/>
        <v>0</v>
      </c>
      <c r="V2460" s="192">
        <f t="shared" si="3322"/>
        <v>8000</v>
      </c>
      <c r="W2460" s="180">
        <f t="shared" si="3323"/>
        <v>5000</v>
      </c>
      <c r="X2460" s="79"/>
    </row>
    <row r="2461" spans="1:24" ht="17.25" customHeight="1">
      <c r="A2461" s="217">
        <v>13</v>
      </c>
      <c r="B2461" s="149" t="s">
        <v>60</v>
      </c>
      <c r="C2461" s="233" t="s">
        <v>38</v>
      </c>
      <c r="D2461" s="110">
        <f t="shared" si="3312"/>
        <v>8000</v>
      </c>
      <c r="E2461" s="180">
        <v>7000</v>
      </c>
      <c r="F2461" s="110">
        <f t="shared" si="3313"/>
        <v>10000</v>
      </c>
      <c r="G2461" s="180">
        <v>9000</v>
      </c>
      <c r="H2461" s="110">
        <f t="shared" si="3314"/>
        <v>10000</v>
      </c>
      <c r="I2461" s="180">
        <v>9000</v>
      </c>
      <c r="J2461" s="110">
        <f t="shared" si="3315"/>
        <v>7000</v>
      </c>
      <c r="K2461" s="180">
        <v>8000</v>
      </c>
      <c r="L2461" s="110">
        <f t="shared" si="3316"/>
        <v>10000</v>
      </c>
      <c r="M2461" s="180">
        <v>10000</v>
      </c>
      <c r="N2461" s="110">
        <f t="shared" si="3317"/>
        <v>10000</v>
      </c>
      <c r="O2461" s="180">
        <v>10000</v>
      </c>
      <c r="P2461" s="110">
        <f t="shared" si="3318"/>
        <v>10000</v>
      </c>
      <c r="Q2461" s="180">
        <v>10000</v>
      </c>
      <c r="R2461" s="65">
        <f t="shared" si="3319"/>
        <v>9285.7142857142862</v>
      </c>
      <c r="S2461" s="176">
        <f t="shared" si="3320"/>
        <v>9000</v>
      </c>
      <c r="T2461" s="178">
        <f t="shared" si="3321"/>
        <v>-285.71428571428623</v>
      </c>
      <c r="U2461" s="206">
        <f t="shared" si="3324"/>
        <v>-3.0769230769230823E-2</v>
      </c>
      <c r="V2461" s="192">
        <f t="shared" si="3322"/>
        <v>10000</v>
      </c>
      <c r="W2461" s="180">
        <f t="shared" si="3323"/>
        <v>7000</v>
      </c>
      <c r="X2461" s="79"/>
    </row>
    <row r="2462" spans="1:24" ht="17.25" customHeight="1">
      <c r="A2462" s="217">
        <v>14</v>
      </c>
      <c r="B2462" s="149" t="s">
        <v>61</v>
      </c>
      <c r="C2462" s="82"/>
      <c r="D2462" s="240"/>
      <c r="E2462" s="240"/>
      <c r="F2462" s="240"/>
      <c r="G2462" s="240"/>
      <c r="H2462" s="240"/>
      <c r="I2462" s="240"/>
      <c r="J2462" s="240"/>
      <c r="K2462" s="240"/>
      <c r="L2462" s="240"/>
      <c r="M2462" s="240"/>
      <c r="N2462" s="240"/>
      <c r="O2462" s="240"/>
      <c r="P2462" s="240"/>
      <c r="Q2462" s="240"/>
      <c r="R2462" s="239"/>
      <c r="S2462" s="240"/>
      <c r="T2462" s="240"/>
      <c r="U2462" s="205"/>
      <c r="V2462" s="240"/>
      <c r="W2462" s="241"/>
      <c r="X2462" s="79"/>
    </row>
    <row r="2463" spans="1:24" ht="17.25" customHeight="1">
      <c r="A2463" s="242"/>
      <c r="B2463" s="150" t="s">
        <v>62</v>
      </c>
      <c r="C2463" s="233" t="s">
        <v>196</v>
      </c>
      <c r="D2463" s="110">
        <f t="shared" ref="D2463:D2464" si="3325">$E2349</f>
        <v>10000</v>
      </c>
      <c r="E2463" s="180">
        <v>10000</v>
      </c>
      <c r="F2463" s="110">
        <f t="shared" ref="F2463:F2464" si="3326">$G2349</f>
        <v>8500</v>
      </c>
      <c r="G2463" s="180">
        <v>8500</v>
      </c>
      <c r="H2463" s="110">
        <f t="shared" ref="H2463:H2464" si="3327">$I2349</f>
        <v>0</v>
      </c>
      <c r="I2463" s="180">
        <v>0</v>
      </c>
      <c r="J2463" s="110">
        <f t="shared" ref="J2463:J2464" si="3328">$K2349</f>
        <v>9000</v>
      </c>
      <c r="K2463" s="180">
        <v>8500</v>
      </c>
      <c r="L2463" s="110">
        <f t="shared" ref="L2463:L2464" si="3329">$M2349</f>
        <v>9000</v>
      </c>
      <c r="M2463" s="180">
        <v>9000</v>
      </c>
      <c r="N2463" s="110">
        <f t="shared" ref="N2463:N2464" si="3330">$O2349</f>
        <v>10000</v>
      </c>
      <c r="O2463" s="180">
        <v>10000</v>
      </c>
      <c r="P2463" s="110">
        <f t="shared" ref="P2463:P2464" si="3331">$Q2349</f>
        <v>10000</v>
      </c>
      <c r="Q2463" s="180">
        <v>10000</v>
      </c>
      <c r="R2463" s="65">
        <f>SUM(D2463+F2463+J2463+L2463+N2463+P2463)/7</f>
        <v>8071.4285714285716</v>
      </c>
      <c r="S2463" s="101">
        <f>SUM(E2463+G2463+K2463+M2463+O2463+Q2463)/7</f>
        <v>8000</v>
      </c>
      <c r="T2463" s="185">
        <f>SUM(S2463-R2463)</f>
        <v>-71.428571428571558</v>
      </c>
      <c r="U2463" s="206">
        <f t="shared" ref="U2463:U2464" si="3332">AVERAGE(S2463-R2463)/R2463</f>
        <v>-8.8495575221239093E-3</v>
      </c>
      <c r="V2463" s="194">
        <f>MAX(E2463,G2463,I2463,K2463,M2463,O2463,Q2463)</f>
        <v>10000</v>
      </c>
      <c r="W2463" s="187">
        <f>MIN(E2463,G2463,K2463,M2463,O2463,Q2463)</f>
        <v>8500</v>
      </c>
      <c r="X2463" s="79"/>
    </row>
    <row r="2464" spans="1:24" ht="17.25" customHeight="1">
      <c r="A2464" s="217"/>
      <c r="B2464" s="140" t="s">
        <v>64</v>
      </c>
      <c r="C2464" s="227" t="s">
        <v>65</v>
      </c>
      <c r="D2464" s="110">
        <f t="shared" si="3325"/>
        <v>10300</v>
      </c>
      <c r="E2464" s="180">
        <v>11000</v>
      </c>
      <c r="F2464" s="110">
        <f t="shared" si="3326"/>
        <v>9000</v>
      </c>
      <c r="G2464" s="180">
        <v>9000</v>
      </c>
      <c r="H2464" s="110">
        <f t="shared" si="3327"/>
        <v>9000</v>
      </c>
      <c r="I2464" s="180">
        <v>9000</v>
      </c>
      <c r="J2464" s="110">
        <f t="shared" si="3328"/>
        <v>9500</v>
      </c>
      <c r="K2464" s="180">
        <v>9000</v>
      </c>
      <c r="L2464" s="110">
        <f t="shared" si="3329"/>
        <v>9000</v>
      </c>
      <c r="M2464" s="180">
        <v>9000</v>
      </c>
      <c r="N2464" s="110">
        <f t="shared" si="3330"/>
        <v>13000</v>
      </c>
      <c r="O2464" s="180">
        <v>13000</v>
      </c>
      <c r="P2464" s="110">
        <f t="shared" si="3331"/>
        <v>10000</v>
      </c>
      <c r="Q2464" s="180">
        <v>10000</v>
      </c>
      <c r="R2464" s="65">
        <f>SUM(D2464+F2464+H2464+J2464+L2464+N2464+P2464)/7</f>
        <v>9971.4285714285706</v>
      </c>
      <c r="S2464" s="176">
        <f t="shared" ref="S2464" si="3333">SUM(E2464+G2464+I2464+K2464+M2464+O2464+Q2464)/7</f>
        <v>10000</v>
      </c>
      <c r="T2464" s="178">
        <f>SUM(S2464-R2464)</f>
        <v>28.571428571429351</v>
      </c>
      <c r="U2464" s="206">
        <f t="shared" si="3332"/>
        <v>2.8653295128940612E-3</v>
      </c>
      <c r="V2464" s="192">
        <f>MAX(E2464,G2464,I2464,K2464,M2464,O2464,Q2464)</f>
        <v>13000</v>
      </c>
      <c r="W2464" s="180">
        <f>MIN(E2464,G2464,I2464,K2464,M2464,O2464,Q2464)</f>
        <v>9000</v>
      </c>
      <c r="X2464" s="79"/>
    </row>
    <row r="2465" spans="1:24" ht="17.25" customHeight="1">
      <c r="A2465" s="242">
        <v>15</v>
      </c>
      <c r="B2465" s="111" t="s">
        <v>69</v>
      </c>
      <c r="C2465" s="82"/>
      <c r="D2465" s="240"/>
      <c r="E2465" s="240"/>
      <c r="F2465" s="240"/>
      <c r="G2465" s="240"/>
      <c r="H2465" s="240"/>
      <c r="I2465" s="240"/>
      <c r="J2465" s="240"/>
      <c r="K2465" s="240"/>
      <c r="L2465" s="240"/>
      <c r="M2465" s="240"/>
      <c r="N2465" s="240"/>
      <c r="O2465" s="240"/>
      <c r="P2465" s="240"/>
      <c r="Q2465" s="240"/>
      <c r="R2465" s="239"/>
      <c r="S2465" s="240"/>
      <c r="T2465" s="240"/>
      <c r="U2465" s="205"/>
      <c r="V2465" s="240"/>
      <c r="W2465" s="241"/>
      <c r="X2465" s="79"/>
    </row>
    <row r="2466" spans="1:24" ht="17.25" customHeight="1">
      <c r="A2466" s="217"/>
      <c r="B2466" s="88" t="s">
        <v>155</v>
      </c>
      <c r="C2466" s="227" t="s">
        <v>71</v>
      </c>
      <c r="D2466" s="110">
        <f t="shared" ref="D2466:D2467" si="3334">$E2352</f>
        <v>300</v>
      </c>
      <c r="E2466" s="180">
        <v>300</v>
      </c>
      <c r="F2466" s="110">
        <f t="shared" ref="F2466:F2467" si="3335">$G2352</f>
        <v>500</v>
      </c>
      <c r="G2466" s="180">
        <v>500</v>
      </c>
      <c r="H2466" s="110">
        <f t="shared" ref="H2466:H2467" si="3336">$I2352</f>
        <v>650</v>
      </c>
      <c r="I2466" s="180">
        <v>650</v>
      </c>
      <c r="J2466" s="110">
        <f t="shared" ref="J2466:J2467" si="3337">$K2352</f>
        <v>750</v>
      </c>
      <c r="K2466" s="180">
        <v>750</v>
      </c>
      <c r="L2466" s="110">
        <f t="shared" ref="L2466:L2467" si="3338">$M2352</f>
        <v>700</v>
      </c>
      <c r="M2466" s="180">
        <v>700</v>
      </c>
      <c r="N2466" s="110">
        <f t="shared" ref="N2466:N2467" si="3339">$O2352</f>
        <v>400</v>
      </c>
      <c r="O2466" s="180">
        <v>400</v>
      </c>
      <c r="P2466" s="110">
        <f t="shared" ref="P2466:P2467" si="3340">$Q2352</f>
        <v>250</v>
      </c>
      <c r="Q2466" s="180">
        <v>250</v>
      </c>
      <c r="R2466" s="65">
        <f>SUM(D2466+F2466+H2466+J2466+L2466+N2466+P2466)/7</f>
        <v>507.14285714285717</v>
      </c>
      <c r="S2466" s="176">
        <f>SUM(E2466+G2466+I2466+K2466+M2466+O2466+Q2466)/7</f>
        <v>507.14285714285717</v>
      </c>
      <c r="T2466" s="178">
        <f>SUM(S2466-R2466)</f>
        <v>0</v>
      </c>
      <c r="U2466" s="206">
        <f t="shared" ref="U2466" si="3341">AVERAGE(S2466-R2466)/R2466</f>
        <v>0</v>
      </c>
      <c r="V2466" s="192">
        <f>MAX(E2466,G2466,I2466,K2466,M2466,O2466,Q2466)</f>
        <v>750</v>
      </c>
      <c r="W2466" s="180">
        <f>MIN(E2466,G2466,I2466,K2466,M2466,O2466,Q2466)</f>
        <v>250</v>
      </c>
      <c r="X2466" s="79"/>
    </row>
    <row r="2467" spans="1:24" ht="17.25" customHeight="1">
      <c r="A2467" s="242"/>
      <c r="B2467" s="77" t="s">
        <v>72</v>
      </c>
      <c r="C2467" s="100" t="s">
        <v>73</v>
      </c>
      <c r="D2467" s="110">
        <f t="shared" si="3334"/>
        <v>1000</v>
      </c>
      <c r="E2467" s="180">
        <v>1000</v>
      </c>
      <c r="F2467" s="110">
        <f t="shared" si="3335"/>
        <v>1500</v>
      </c>
      <c r="G2467" s="180">
        <v>1500</v>
      </c>
      <c r="H2467" s="110">
        <f t="shared" si="3336"/>
        <v>2500</v>
      </c>
      <c r="I2467" s="180">
        <v>2500</v>
      </c>
      <c r="J2467" s="110">
        <f t="shared" si="3337"/>
        <v>1000</v>
      </c>
      <c r="K2467" s="180">
        <v>1000</v>
      </c>
      <c r="L2467" s="110">
        <f t="shared" si="3338"/>
        <v>1000</v>
      </c>
      <c r="M2467" s="180">
        <v>1000</v>
      </c>
      <c r="N2467" s="110">
        <f t="shared" si="3339"/>
        <v>1500</v>
      </c>
      <c r="O2467" s="180">
        <v>1500</v>
      </c>
      <c r="P2467" s="110">
        <f t="shared" si="3340"/>
        <v>1500</v>
      </c>
      <c r="Q2467" s="180">
        <v>1500</v>
      </c>
      <c r="R2467" s="65">
        <f>SUM(D2467+F2467+H2467+J2467+L2467+N2467+P2467)/7</f>
        <v>1428.5714285714287</v>
      </c>
      <c r="S2467" s="177">
        <f>SUM(E2467+G2467+I2467+K2467+M2467+O2467+Q2467)/7</f>
        <v>1428.5714285714287</v>
      </c>
      <c r="T2467" s="181">
        <f>SUM(S2467-R2467)</f>
        <v>0</v>
      </c>
      <c r="U2467" s="206">
        <f>AVERAGE(S2467-R2467)/R2467</f>
        <v>0</v>
      </c>
      <c r="V2467" s="192">
        <f>MAX(E2467,G2467,I2467,K2467,M2467,O2467,Q2467)</f>
        <v>2500</v>
      </c>
      <c r="W2467" s="180">
        <f>MIN(E2467,G2467,I2467,K2467,M2467,O2467,Q2467)</f>
        <v>1000</v>
      </c>
      <c r="X2467" s="95"/>
    </row>
    <row r="2468" spans="1:24" ht="17.25" customHeight="1">
      <c r="A2468" s="217">
        <v>17</v>
      </c>
      <c r="B2468" s="111" t="s">
        <v>74</v>
      </c>
      <c r="C2468" s="82"/>
      <c r="D2468" s="240"/>
      <c r="E2468" s="240"/>
      <c r="F2468" s="240"/>
      <c r="G2468" s="240"/>
      <c r="H2468" s="240"/>
      <c r="I2468" s="240"/>
      <c r="J2468" s="240"/>
      <c r="K2468" s="240"/>
      <c r="L2468" s="240"/>
      <c r="M2468" s="240"/>
      <c r="N2468" s="240"/>
      <c r="O2468" s="240"/>
      <c r="P2468" s="240"/>
      <c r="Q2468" s="240"/>
      <c r="R2468" s="239"/>
      <c r="S2468" s="240"/>
      <c r="T2468" s="240"/>
      <c r="U2468" s="205"/>
      <c r="V2468" s="240"/>
      <c r="W2468" s="241"/>
      <c r="X2468" s="114"/>
    </row>
    <row r="2469" spans="1:24" ht="17.25" customHeight="1">
      <c r="A2469" s="242"/>
      <c r="B2469" s="78" t="s">
        <v>75</v>
      </c>
      <c r="C2469" s="120" t="s">
        <v>38</v>
      </c>
      <c r="D2469" s="110">
        <f t="shared" ref="D2469:D2474" si="3342">$E2355</f>
        <v>11000</v>
      </c>
      <c r="E2469" s="180">
        <v>11000</v>
      </c>
      <c r="F2469" s="110">
        <f t="shared" ref="F2469:F2474" si="3343">$G2355</f>
        <v>12000</v>
      </c>
      <c r="G2469" s="180">
        <v>12000</v>
      </c>
      <c r="H2469" s="110">
        <f t="shared" ref="H2469:H2474" si="3344">$I2355</f>
        <v>0</v>
      </c>
      <c r="I2469" s="180">
        <v>0</v>
      </c>
      <c r="J2469" s="110">
        <f t="shared" ref="J2469:J2474" si="3345">$K2355</f>
        <v>11000</v>
      </c>
      <c r="K2469" s="180">
        <v>11000</v>
      </c>
      <c r="L2469" s="110">
        <f t="shared" ref="L2469:L2474" si="3346">$M2355</f>
        <v>12000</v>
      </c>
      <c r="M2469" s="180">
        <v>12000</v>
      </c>
      <c r="N2469" s="110">
        <f t="shared" ref="N2469:N2474" si="3347">$O2355</f>
        <v>12000</v>
      </c>
      <c r="O2469" s="180">
        <v>12000</v>
      </c>
      <c r="P2469" s="110">
        <f t="shared" ref="P2469:P2474" si="3348">$Q2355</f>
        <v>0</v>
      </c>
      <c r="Q2469" s="180">
        <v>0</v>
      </c>
      <c r="R2469" s="65">
        <f>SUM(D2469+F2469+J2469+L2469+N2469)/7</f>
        <v>8285.7142857142862</v>
      </c>
      <c r="S2469" s="101">
        <f>SUM(E2469+G2469+K2469+M2469+O2469)/7</f>
        <v>8285.7142857142862</v>
      </c>
      <c r="T2469" s="185">
        <f t="shared" ref="T2469:T2474" si="3349">SUM(S2469-R2469)</f>
        <v>0</v>
      </c>
      <c r="U2469" s="206">
        <f t="shared" ref="U2469:U2474" si="3350">AVERAGE(S2469-R2469)/R2469</f>
        <v>0</v>
      </c>
      <c r="V2469" s="192">
        <f>MAX(E2469,G2469,I2469,K2469,M2469,O2469,Q2469)</f>
        <v>12000</v>
      </c>
      <c r="W2469" s="180">
        <f>MIN(E2469,G2469,K2469,M2469,O2469)</f>
        <v>11000</v>
      </c>
      <c r="X2469" s="79"/>
    </row>
    <row r="2470" spans="1:24" ht="17.25" customHeight="1">
      <c r="A2470" s="217"/>
      <c r="B2470" s="106" t="s">
        <v>76</v>
      </c>
      <c r="C2470" s="120" t="s">
        <v>38</v>
      </c>
      <c r="D2470" s="110">
        <f t="shared" si="3342"/>
        <v>8000</v>
      </c>
      <c r="E2470" s="180">
        <v>8000</v>
      </c>
      <c r="F2470" s="110">
        <f t="shared" si="3343"/>
        <v>9000</v>
      </c>
      <c r="G2470" s="180">
        <v>9000</v>
      </c>
      <c r="H2470" s="110">
        <f t="shared" si="3344"/>
        <v>8000</v>
      </c>
      <c r="I2470" s="180">
        <v>8000</v>
      </c>
      <c r="J2470" s="110">
        <f t="shared" si="3345"/>
        <v>0</v>
      </c>
      <c r="K2470" s="180">
        <v>0</v>
      </c>
      <c r="L2470" s="110">
        <f t="shared" si="3346"/>
        <v>12000</v>
      </c>
      <c r="M2470" s="180">
        <v>12000</v>
      </c>
      <c r="N2470" s="110">
        <f t="shared" si="3347"/>
        <v>11000</v>
      </c>
      <c r="O2470" s="180">
        <v>11000</v>
      </c>
      <c r="P2470" s="110">
        <f t="shared" si="3348"/>
        <v>11000</v>
      </c>
      <c r="Q2470" s="180">
        <v>11000</v>
      </c>
      <c r="R2470" s="65">
        <f t="shared" ref="R2470:R2474" si="3351">SUM(D2470+F2470+H2470+J2470+L2470+N2470+P2470)/7</f>
        <v>8428.5714285714294</v>
      </c>
      <c r="S2470" s="176">
        <f t="shared" ref="S2470:S2474" si="3352">SUM(E2470+G2470+I2470+K2470+M2470+O2470+Q2470)/7</f>
        <v>8428.5714285714294</v>
      </c>
      <c r="T2470" s="178">
        <f t="shared" si="3349"/>
        <v>0</v>
      </c>
      <c r="U2470" s="206">
        <f t="shared" si="3350"/>
        <v>0</v>
      </c>
      <c r="V2470" s="192">
        <f t="shared" ref="V2470:V2471" si="3353">MAX(E2470,G2470,I2470,K2470,M2470,O2470,Q2470)</f>
        <v>12000</v>
      </c>
      <c r="W2470" s="180">
        <f>MIN(E2470,G2470,I2470,M2470,O2470,Q2470)</f>
        <v>8000</v>
      </c>
      <c r="X2470" s="79"/>
    </row>
    <row r="2471" spans="1:24" ht="17.25" customHeight="1">
      <c r="A2471" s="242">
        <v>18</v>
      </c>
      <c r="B2471" s="152" t="s">
        <v>77</v>
      </c>
      <c r="C2471" s="153" t="s">
        <v>38</v>
      </c>
      <c r="D2471" s="110">
        <f t="shared" si="3342"/>
        <v>21000</v>
      </c>
      <c r="E2471" s="180">
        <v>21000</v>
      </c>
      <c r="F2471" s="110">
        <f t="shared" si="3343"/>
        <v>24000</v>
      </c>
      <c r="G2471" s="180">
        <v>24000</v>
      </c>
      <c r="H2471" s="110">
        <f t="shared" si="3344"/>
        <v>20000</v>
      </c>
      <c r="I2471" s="180">
        <v>20000</v>
      </c>
      <c r="J2471" s="110">
        <f t="shared" si="3345"/>
        <v>20000</v>
      </c>
      <c r="K2471" s="180">
        <v>24000</v>
      </c>
      <c r="L2471" s="110">
        <f t="shared" si="3346"/>
        <v>22000</v>
      </c>
      <c r="M2471" s="180">
        <v>22000</v>
      </c>
      <c r="N2471" s="110">
        <f t="shared" si="3347"/>
        <v>22000</v>
      </c>
      <c r="O2471" s="180">
        <v>22000</v>
      </c>
      <c r="P2471" s="110">
        <f t="shared" si="3348"/>
        <v>20000</v>
      </c>
      <c r="Q2471" s="180">
        <v>20000</v>
      </c>
      <c r="R2471" s="65">
        <f t="shared" si="3351"/>
        <v>21285.714285714286</v>
      </c>
      <c r="S2471" s="176">
        <f t="shared" si="3352"/>
        <v>21857.142857142859</v>
      </c>
      <c r="T2471" s="178">
        <f t="shared" si="3349"/>
        <v>571.42857142857247</v>
      </c>
      <c r="U2471" s="206">
        <f t="shared" si="3350"/>
        <v>2.6845637583892665E-2</v>
      </c>
      <c r="V2471" s="192">
        <f t="shared" si="3353"/>
        <v>24000</v>
      </c>
      <c r="W2471" s="180">
        <f t="shared" ref="W2471" si="3354">MIN(E2471,G2471,I2471,K2471,M2471,O2471,Q2471)</f>
        <v>20000</v>
      </c>
      <c r="X2471" s="79"/>
    </row>
    <row r="2472" spans="1:24" ht="17.25" customHeight="1">
      <c r="A2472" s="217">
        <v>19</v>
      </c>
      <c r="B2472" s="106" t="s">
        <v>201</v>
      </c>
      <c r="C2472" s="120" t="s">
        <v>38</v>
      </c>
      <c r="D2472" s="110">
        <f t="shared" si="3342"/>
        <v>20000</v>
      </c>
      <c r="E2472" s="180">
        <v>20000</v>
      </c>
      <c r="F2472" s="110">
        <f t="shared" si="3343"/>
        <v>24000</v>
      </c>
      <c r="G2472" s="180">
        <v>24000</v>
      </c>
      <c r="H2472" s="110">
        <f t="shared" si="3344"/>
        <v>19000</v>
      </c>
      <c r="I2472" s="180">
        <v>19000</v>
      </c>
      <c r="J2472" s="110">
        <f t="shared" si="3345"/>
        <v>24000</v>
      </c>
      <c r="K2472" s="180">
        <v>24000</v>
      </c>
      <c r="L2472" s="110">
        <f t="shared" si="3346"/>
        <v>25000</v>
      </c>
      <c r="M2472" s="180">
        <v>25000</v>
      </c>
      <c r="N2472" s="110">
        <f t="shared" si="3347"/>
        <v>23000</v>
      </c>
      <c r="O2472" s="180">
        <v>24000</v>
      </c>
      <c r="P2472" s="110">
        <f t="shared" si="3348"/>
        <v>31000</v>
      </c>
      <c r="Q2472" s="180">
        <v>31000</v>
      </c>
      <c r="R2472" s="65">
        <f t="shared" si="3351"/>
        <v>23714.285714285714</v>
      </c>
      <c r="S2472" s="176">
        <f t="shared" si="3352"/>
        <v>23857.142857142859</v>
      </c>
      <c r="T2472" s="178">
        <f t="shared" si="3349"/>
        <v>142.85714285714494</v>
      </c>
      <c r="U2472" s="206">
        <f t="shared" si="3350"/>
        <v>6.0240963855422566E-3</v>
      </c>
      <c r="V2472" s="192">
        <f>MAX(E2472,G2472,I2472,K2472,M2472,O2472,Q2472)</f>
        <v>31000</v>
      </c>
      <c r="W2472" s="180">
        <f>MIN(E2472,G2472,I2472,K2472,M2472,O2472,Q2472)</f>
        <v>19000</v>
      </c>
      <c r="X2472" s="79"/>
    </row>
    <row r="2473" spans="1:24" ht="17.25" customHeight="1">
      <c r="A2473" s="242">
        <v>20</v>
      </c>
      <c r="B2473" s="106" t="s">
        <v>79</v>
      </c>
      <c r="C2473" s="120" t="s">
        <v>80</v>
      </c>
      <c r="D2473" s="110">
        <f t="shared" si="3342"/>
        <v>2500</v>
      </c>
      <c r="E2473" s="180">
        <v>2500</v>
      </c>
      <c r="F2473" s="110">
        <f t="shared" si="3343"/>
        <v>1700</v>
      </c>
      <c r="G2473" s="180">
        <v>1800</v>
      </c>
      <c r="H2473" s="110">
        <f t="shared" si="3344"/>
        <v>1250</v>
      </c>
      <c r="I2473" s="180">
        <v>1250</v>
      </c>
      <c r="J2473" s="110">
        <f t="shared" si="3345"/>
        <v>2000</v>
      </c>
      <c r="K2473" s="180">
        <v>2000</v>
      </c>
      <c r="L2473" s="110">
        <f t="shared" si="3346"/>
        <v>2000</v>
      </c>
      <c r="M2473" s="180">
        <v>2000</v>
      </c>
      <c r="N2473" s="110">
        <f t="shared" si="3347"/>
        <v>2000</v>
      </c>
      <c r="O2473" s="180">
        <v>2000</v>
      </c>
      <c r="P2473" s="110">
        <f t="shared" si="3348"/>
        <v>1500</v>
      </c>
      <c r="Q2473" s="180">
        <v>1500</v>
      </c>
      <c r="R2473" s="65">
        <f t="shared" si="3351"/>
        <v>1850</v>
      </c>
      <c r="S2473" s="176">
        <f t="shared" si="3352"/>
        <v>1864.2857142857142</v>
      </c>
      <c r="T2473" s="178">
        <f t="shared" si="3349"/>
        <v>14.285714285714221</v>
      </c>
      <c r="U2473" s="206">
        <f t="shared" si="3350"/>
        <v>7.7220077220076866E-3</v>
      </c>
      <c r="V2473" s="192">
        <f>MAX(E2473,G2473,I2473,K2473,M2473,O2473,Q2473)</f>
        <v>2500</v>
      </c>
      <c r="W2473" s="180">
        <f>MIN(E2473,G2473,I2473,K2473,M2473,O2473,Q2473)</f>
        <v>1250</v>
      </c>
      <c r="X2473" s="79"/>
    </row>
    <row r="2474" spans="1:24" ht="17.25" customHeight="1">
      <c r="A2474" s="217">
        <v>21</v>
      </c>
      <c r="B2474" s="146" t="s">
        <v>197</v>
      </c>
      <c r="C2474" s="154" t="s">
        <v>38</v>
      </c>
      <c r="D2474" s="110">
        <f t="shared" si="3342"/>
        <v>8000</v>
      </c>
      <c r="E2474" s="180">
        <v>8000</v>
      </c>
      <c r="F2474" s="110">
        <f t="shared" si="3343"/>
        <v>10000</v>
      </c>
      <c r="G2474" s="180">
        <v>10000</v>
      </c>
      <c r="H2474" s="110">
        <f t="shared" si="3344"/>
        <v>7000</v>
      </c>
      <c r="I2474" s="180">
        <v>7000</v>
      </c>
      <c r="J2474" s="110">
        <f t="shared" si="3345"/>
        <v>11000</v>
      </c>
      <c r="K2474" s="180">
        <v>11000</v>
      </c>
      <c r="L2474" s="110">
        <f t="shared" si="3346"/>
        <v>18000</v>
      </c>
      <c r="M2474" s="180">
        <v>18000</v>
      </c>
      <c r="N2474" s="110">
        <f t="shared" si="3347"/>
        <v>19000</v>
      </c>
      <c r="O2474" s="180">
        <v>19000</v>
      </c>
      <c r="P2474" s="110">
        <f t="shared" si="3348"/>
        <v>12000</v>
      </c>
      <c r="Q2474" s="180">
        <v>12000</v>
      </c>
      <c r="R2474" s="65">
        <f t="shared" si="3351"/>
        <v>12142.857142857143</v>
      </c>
      <c r="S2474" s="176">
        <f t="shared" si="3352"/>
        <v>12142.857142857143</v>
      </c>
      <c r="T2474" s="178">
        <f t="shared" si="3349"/>
        <v>0</v>
      </c>
      <c r="U2474" s="206">
        <f t="shared" si="3350"/>
        <v>0</v>
      </c>
      <c r="V2474" s="192">
        <f>MAX(E2474,G2474,I2474,K2474,M2474,O2474,Q2474)</f>
        <v>19000</v>
      </c>
      <c r="W2474" s="180">
        <f>MIN(E2474,G2474,I2474,K2474,M2474,O2474,Q2474)</f>
        <v>7000</v>
      </c>
      <c r="X2474" s="79"/>
    </row>
    <row r="2475" spans="1:24" ht="17.25" customHeight="1">
      <c r="A2475" s="217">
        <v>22</v>
      </c>
      <c r="B2475" s="149" t="s">
        <v>82</v>
      </c>
      <c r="C2475" s="82"/>
      <c r="D2475" s="240"/>
      <c r="E2475" s="240"/>
      <c r="F2475" s="240"/>
      <c r="G2475" s="240"/>
      <c r="H2475" s="240"/>
      <c r="I2475" s="240"/>
      <c r="J2475" s="240"/>
      <c r="K2475" s="240"/>
      <c r="L2475" s="240"/>
      <c r="M2475" s="240"/>
      <c r="N2475" s="240"/>
      <c r="O2475" s="240"/>
      <c r="P2475" s="240"/>
      <c r="Q2475" s="240"/>
      <c r="R2475" s="239"/>
      <c r="S2475" s="240"/>
      <c r="T2475" s="240"/>
      <c r="U2475" s="205"/>
      <c r="V2475" s="240"/>
      <c r="W2475" s="241"/>
      <c r="X2475" s="95"/>
    </row>
    <row r="2476" spans="1:24" ht="17.25" customHeight="1">
      <c r="A2476" s="216"/>
      <c r="B2476" s="143" t="s">
        <v>83</v>
      </c>
      <c r="C2476" s="107" t="s">
        <v>38</v>
      </c>
      <c r="D2476" s="110">
        <f t="shared" ref="D2476:D2479" si="3355">$E2362</f>
        <v>80000</v>
      </c>
      <c r="E2476" s="180">
        <v>80000</v>
      </c>
      <c r="F2476" s="110">
        <f t="shared" ref="F2476:F2479" si="3356">$G2362</f>
        <v>120000</v>
      </c>
      <c r="G2476" s="180">
        <v>120000</v>
      </c>
      <c r="H2476" s="110">
        <f t="shared" ref="H2476:H2479" si="3357">$I2362</f>
        <v>100000</v>
      </c>
      <c r="I2476" s="180">
        <v>100000</v>
      </c>
      <c r="J2476" s="110">
        <f t="shared" ref="J2476:J2479" si="3358">$K2362</f>
        <v>90000</v>
      </c>
      <c r="K2476" s="180">
        <v>90000</v>
      </c>
      <c r="L2476" s="110">
        <f t="shared" ref="L2476:L2479" si="3359">$M2362</f>
        <v>90000</v>
      </c>
      <c r="M2476" s="180">
        <v>90000</v>
      </c>
      <c r="N2476" s="110">
        <f t="shared" ref="N2476:N2479" si="3360">$O2362</f>
        <v>75000</v>
      </c>
      <c r="O2476" s="180">
        <v>65000</v>
      </c>
      <c r="P2476" s="110">
        <f t="shared" ref="P2476:P2479" si="3361">$Q2362</f>
        <v>80000</v>
      </c>
      <c r="Q2476" s="180">
        <v>80000</v>
      </c>
      <c r="R2476" s="65">
        <f t="shared" ref="R2476:R2479" si="3362">SUM(D2476+F2476+H2476+J2476+L2476+N2476+P2476)/7</f>
        <v>90714.28571428571</v>
      </c>
      <c r="S2476" s="176">
        <f t="shared" ref="S2476:S2479" si="3363">SUM(E2476+G2476+I2476+K2476+M2476+O2476+Q2476)/7</f>
        <v>89285.71428571429</v>
      </c>
      <c r="T2476" s="181">
        <f>SUM(S2476-R2476)</f>
        <v>-1428.5714285714203</v>
      </c>
      <c r="U2476" s="206">
        <f t="shared" ref="U2476:U2479" si="3364">AVERAGE(S2476-R2476)/R2476</f>
        <v>-1.5748031496062902E-2</v>
      </c>
      <c r="V2476" s="193">
        <f>MAX(E2476,G2476,I2476,K2476,M2476,O2476,Q2476)</f>
        <v>120000</v>
      </c>
      <c r="W2476" s="183">
        <f>MIN(E2476,G2476,I2476,K2476,M2476,O2476,Q2476)</f>
        <v>65000</v>
      </c>
      <c r="X2476" s="242"/>
    </row>
    <row r="2477" spans="1:24" ht="17.25" customHeight="1">
      <c r="A2477" s="242"/>
      <c r="B2477" s="79" t="s">
        <v>84</v>
      </c>
      <c r="C2477" s="242" t="s">
        <v>38</v>
      </c>
      <c r="D2477" s="110">
        <f t="shared" si="3355"/>
        <v>30000</v>
      </c>
      <c r="E2477" s="180">
        <v>30000</v>
      </c>
      <c r="F2477" s="110">
        <f t="shared" si="3356"/>
        <v>28000</v>
      </c>
      <c r="G2477" s="180">
        <v>28000</v>
      </c>
      <c r="H2477" s="110">
        <f t="shared" si="3357"/>
        <v>30000</v>
      </c>
      <c r="I2477" s="180">
        <v>30000</v>
      </c>
      <c r="J2477" s="110">
        <f t="shared" si="3358"/>
        <v>30000</v>
      </c>
      <c r="K2477" s="180">
        <v>30000</v>
      </c>
      <c r="L2477" s="110">
        <f t="shared" si="3359"/>
        <v>30000</v>
      </c>
      <c r="M2477" s="180">
        <v>30000</v>
      </c>
      <c r="N2477" s="110">
        <f t="shared" si="3360"/>
        <v>28000</v>
      </c>
      <c r="O2477" s="180">
        <v>28000</v>
      </c>
      <c r="P2477" s="110">
        <f t="shared" si="3361"/>
        <v>30000</v>
      </c>
      <c r="Q2477" s="180">
        <v>30000</v>
      </c>
      <c r="R2477" s="65">
        <f t="shared" si="3362"/>
        <v>29428.571428571428</v>
      </c>
      <c r="S2477" s="176">
        <f t="shared" si="3363"/>
        <v>29428.571428571428</v>
      </c>
      <c r="T2477" s="178">
        <f>SUM(S2477-R2477)</f>
        <v>0</v>
      </c>
      <c r="U2477" s="206">
        <f t="shared" si="3364"/>
        <v>0</v>
      </c>
      <c r="V2477" s="192">
        <f>MAX(E2477,G2477,I2477,K2477,M2477,O2477,Q2477)</f>
        <v>30000</v>
      </c>
      <c r="W2477" s="180">
        <f>MIN(E2477,G2477,I2477,K2477,M2477,O2477,Q2477)</f>
        <v>28000</v>
      </c>
      <c r="X2477" s="242"/>
    </row>
    <row r="2478" spans="1:24" ht="17.25" customHeight="1">
      <c r="A2478" s="170">
        <v>23</v>
      </c>
      <c r="B2478" s="95" t="s">
        <v>85</v>
      </c>
      <c r="C2478" s="234" t="s">
        <v>38</v>
      </c>
      <c r="D2478" s="110">
        <f t="shared" si="3355"/>
        <v>3000</v>
      </c>
      <c r="E2478" s="180">
        <v>3000</v>
      </c>
      <c r="F2478" s="110">
        <f t="shared" si="3356"/>
        <v>4000</v>
      </c>
      <c r="G2478" s="180">
        <v>4000</v>
      </c>
      <c r="H2478" s="110">
        <f t="shared" si="3357"/>
        <v>3000</v>
      </c>
      <c r="I2478" s="180">
        <v>3000</v>
      </c>
      <c r="J2478" s="110">
        <f t="shared" si="3358"/>
        <v>3500</v>
      </c>
      <c r="K2478" s="180">
        <v>4000</v>
      </c>
      <c r="L2478" s="110">
        <f t="shared" si="3359"/>
        <v>6000</v>
      </c>
      <c r="M2478" s="180">
        <v>6000</v>
      </c>
      <c r="N2478" s="110">
        <f t="shared" si="3360"/>
        <v>4000</v>
      </c>
      <c r="O2478" s="180">
        <v>4000</v>
      </c>
      <c r="P2478" s="110">
        <f t="shared" si="3361"/>
        <v>3000</v>
      </c>
      <c r="Q2478" s="180">
        <v>3000</v>
      </c>
      <c r="R2478" s="65">
        <f t="shared" si="3362"/>
        <v>3785.7142857142858</v>
      </c>
      <c r="S2478" s="184">
        <f t="shared" si="3363"/>
        <v>3857.1428571428573</v>
      </c>
      <c r="T2478" s="185">
        <f>SUM(S2478-R2478)</f>
        <v>71.428571428571558</v>
      </c>
      <c r="U2478" s="206">
        <f t="shared" si="3364"/>
        <v>1.8867924528301921E-2</v>
      </c>
      <c r="V2478" s="194">
        <f>MAX(E2478,G2478,I2478,K2478,M2478,O2478,Q2478)</f>
        <v>6000</v>
      </c>
      <c r="W2478" s="187">
        <f>MIN(E2478,G2478,I2478,K2478,M2478,O2478,Q2478)</f>
        <v>3000</v>
      </c>
      <c r="X2478" s="242"/>
    </row>
    <row r="2479" spans="1:24" ht="17.25" customHeight="1">
      <c r="A2479" s="170">
        <v>24</v>
      </c>
      <c r="B2479" s="95" t="s">
        <v>86</v>
      </c>
      <c r="C2479" s="234" t="s">
        <v>87</v>
      </c>
      <c r="D2479" s="110">
        <f t="shared" si="3355"/>
        <v>19000</v>
      </c>
      <c r="E2479" s="180">
        <v>19000</v>
      </c>
      <c r="F2479" s="110">
        <f t="shared" si="3356"/>
        <v>16000</v>
      </c>
      <c r="G2479" s="180">
        <v>16000</v>
      </c>
      <c r="H2479" s="110">
        <f t="shared" si="3357"/>
        <v>18000</v>
      </c>
      <c r="I2479" s="180">
        <v>18000</v>
      </c>
      <c r="J2479" s="110">
        <f t="shared" si="3358"/>
        <v>20000</v>
      </c>
      <c r="K2479" s="180">
        <v>20000</v>
      </c>
      <c r="L2479" s="110">
        <f t="shared" si="3359"/>
        <v>20000</v>
      </c>
      <c r="M2479" s="180">
        <v>20000</v>
      </c>
      <c r="N2479" s="110">
        <f t="shared" si="3360"/>
        <v>19000</v>
      </c>
      <c r="O2479" s="180">
        <v>19000</v>
      </c>
      <c r="P2479" s="110">
        <f t="shared" si="3361"/>
        <v>19000</v>
      </c>
      <c r="Q2479" s="180">
        <v>19000</v>
      </c>
      <c r="R2479" s="65">
        <f t="shared" si="3362"/>
        <v>18714.285714285714</v>
      </c>
      <c r="S2479" s="184">
        <f t="shared" si="3363"/>
        <v>18714.285714285714</v>
      </c>
      <c r="T2479" s="185">
        <f>SUM(S2479-R2479)</f>
        <v>0</v>
      </c>
      <c r="U2479" s="206">
        <f t="shared" si="3364"/>
        <v>0</v>
      </c>
      <c r="V2479" s="194">
        <f>MAX(E2479,G2479,I2479,K2479,M2479,O2479,Q2479)</f>
        <v>20000</v>
      </c>
      <c r="W2479" s="187">
        <f>MIN(E2479,G2479,I2479,K2479,M2479,O2479,Q2479)</f>
        <v>16000</v>
      </c>
      <c r="X2479" s="242"/>
    </row>
    <row r="2480" spans="1:24">
      <c r="A2480" s="126"/>
      <c r="B2480" s="126"/>
      <c r="C2480" s="126"/>
      <c r="D2480" s="126"/>
      <c r="E2480" s="126" t="s">
        <v>218</v>
      </c>
      <c r="F2480" s="126"/>
      <c r="G2480" s="126"/>
      <c r="H2480" s="126"/>
      <c r="I2480" s="126"/>
      <c r="J2480" s="126"/>
      <c r="K2480" s="126"/>
      <c r="L2480" s="126" t="s">
        <v>88</v>
      </c>
      <c r="M2480" s="126"/>
      <c r="N2480" s="126"/>
      <c r="O2480" s="126" t="s">
        <v>138</v>
      </c>
      <c r="P2480" s="126"/>
      <c r="Q2480" s="126"/>
      <c r="R2480" s="126"/>
      <c r="S2480" s="126"/>
      <c r="T2480" s="126"/>
      <c r="U2480" s="126"/>
      <c r="V2480" s="126"/>
      <c r="W2480" s="126"/>
      <c r="X2480" s="126"/>
    </row>
    <row r="2481" spans="1:24">
      <c r="A2481" s="126"/>
      <c r="B2481" s="126"/>
      <c r="C2481" s="126"/>
      <c r="D2481" s="126"/>
      <c r="E2481" s="126"/>
      <c r="F2481" s="126"/>
      <c r="G2481" s="126"/>
      <c r="H2481" s="126"/>
      <c r="I2481" s="126"/>
      <c r="J2481" s="126"/>
      <c r="K2481" s="126"/>
      <c r="L2481" s="126"/>
      <c r="M2481" s="126"/>
      <c r="N2481" s="126"/>
      <c r="O2481" s="126"/>
      <c r="P2481" s="126"/>
      <c r="Q2481" s="126"/>
      <c r="R2481" s="126"/>
      <c r="S2481" s="126"/>
      <c r="T2481" s="126"/>
      <c r="U2481" s="126"/>
      <c r="V2481" s="126"/>
      <c r="W2481" s="126"/>
      <c r="X2481" s="126"/>
    </row>
    <row r="2482" spans="1:24">
      <c r="A2482" s="126"/>
      <c r="B2482" s="126"/>
      <c r="C2482" s="126"/>
      <c r="D2482" s="126"/>
      <c r="E2482" s="126"/>
      <c r="F2482" s="126"/>
      <c r="G2482" s="126"/>
      <c r="H2482" s="126"/>
      <c r="I2482" s="126"/>
      <c r="J2482" s="126"/>
      <c r="K2482" s="126"/>
      <c r="L2482" s="126"/>
      <c r="M2482" s="126"/>
      <c r="N2482" s="126"/>
      <c r="O2482" s="126"/>
      <c r="P2482" s="126"/>
      <c r="Q2482" s="126"/>
      <c r="R2482" s="126"/>
      <c r="S2482" s="126"/>
      <c r="T2482" s="126"/>
      <c r="U2482" s="126"/>
      <c r="V2482" s="126"/>
      <c r="W2482" s="126"/>
      <c r="X2482" s="126"/>
    </row>
    <row r="2483" spans="1:24">
      <c r="A2483" s="126"/>
      <c r="B2483" s="126"/>
      <c r="C2483" s="126"/>
      <c r="D2483" s="126"/>
      <c r="E2483" s="126"/>
      <c r="F2483" s="126"/>
      <c r="G2483" s="126"/>
      <c r="H2483" s="126"/>
      <c r="I2483" s="126"/>
      <c r="J2483" s="126"/>
      <c r="K2483" s="126"/>
      <c r="L2483" s="126"/>
      <c r="M2483" s="126"/>
      <c r="N2483" s="126"/>
      <c r="O2483" s="126"/>
      <c r="P2483" s="126"/>
      <c r="Q2483" s="126"/>
      <c r="R2483" s="126"/>
      <c r="S2483" s="126"/>
      <c r="T2483" s="126"/>
      <c r="U2483" s="126"/>
      <c r="V2483" s="126"/>
      <c r="W2483" s="126"/>
      <c r="X2483" s="126"/>
    </row>
    <row r="2484" spans="1:24">
      <c r="A2484" s="126"/>
      <c r="B2484" s="126"/>
      <c r="C2484" s="126"/>
      <c r="D2484" s="126"/>
      <c r="E2484" s="126"/>
      <c r="F2484" s="126"/>
      <c r="G2484" s="126"/>
      <c r="H2484" s="126"/>
      <c r="I2484" s="126"/>
      <c r="J2484" s="126"/>
      <c r="K2484" s="126"/>
      <c r="L2484" s="126"/>
      <c r="M2484" s="126"/>
      <c r="N2484" s="126"/>
      <c r="O2484" s="126"/>
      <c r="P2484" s="126"/>
      <c r="Q2484" s="126"/>
      <c r="R2484" s="126"/>
      <c r="S2484" s="126"/>
      <c r="T2484" s="126"/>
      <c r="U2484" s="126"/>
      <c r="V2484" s="126"/>
      <c r="W2484" s="126"/>
      <c r="X2484" s="126"/>
    </row>
    <row r="2485" spans="1:24">
      <c r="A2485" s="126"/>
      <c r="B2485" s="126"/>
      <c r="C2485" s="126"/>
      <c r="D2485" s="126"/>
      <c r="E2485" s="126"/>
      <c r="F2485" s="126"/>
      <c r="G2485" s="126"/>
      <c r="H2485" s="126"/>
      <c r="I2485" s="126"/>
      <c r="J2485" s="126"/>
      <c r="K2485" s="126"/>
      <c r="L2485" s="126"/>
      <c r="M2485" s="126"/>
      <c r="N2485" s="126"/>
      <c r="O2485" s="126"/>
      <c r="P2485" s="126"/>
      <c r="Q2485" s="126"/>
      <c r="R2485" s="126"/>
      <c r="S2485" s="126"/>
      <c r="T2485" s="126"/>
      <c r="U2485" s="126"/>
      <c r="V2485" s="126"/>
      <c r="W2485" s="126"/>
      <c r="X2485" s="126"/>
    </row>
    <row r="2486" spans="1:24">
      <c r="A2486" s="122" t="s">
        <v>89</v>
      </c>
      <c r="B2486" s="204" t="s">
        <v>90</v>
      </c>
      <c r="C2486" s="218"/>
      <c r="D2486" s="126"/>
      <c r="E2486" s="126"/>
      <c r="F2486" s="126"/>
      <c r="G2486" s="126"/>
      <c r="H2486" s="126"/>
      <c r="I2486" s="126"/>
      <c r="J2486" s="126"/>
      <c r="K2486" s="126"/>
      <c r="L2486" s="126"/>
      <c r="M2486" s="126"/>
      <c r="N2486" s="126"/>
      <c r="O2486" s="126"/>
      <c r="P2486" s="126"/>
      <c r="Q2486" s="126"/>
      <c r="R2486" s="126"/>
      <c r="S2486" s="126"/>
      <c r="T2486" s="126"/>
      <c r="U2486" s="126"/>
      <c r="V2486" s="126"/>
      <c r="W2486" s="126"/>
      <c r="X2486" s="126"/>
    </row>
    <row r="2487" spans="1:24" ht="17.25" customHeight="1">
      <c r="A2487" s="79">
        <v>1</v>
      </c>
      <c r="B2487" s="81" t="s">
        <v>91</v>
      </c>
      <c r="C2487" s="81"/>
      <c r="D2487" s="156"/>
      <c r="E2487" s="156"/>
      <c r="F2487" s="156"/>
      <c r="G2487" s="156"/>
      <c r="H2487" s="156"/>
      <c r="I2487" s="156"/>
      <c r="J2487" s="156"/>
      <c r="K2487" s="156"/>
      <c r="L2487" s="156"/>
      <c r="M2487" s="156"/>
      <c r="N2487" s="156"/>
      <c r="O2487" s="156"/>
      <c r="P2487" s="156"/>
      <c r="Q2487" s="156"/>
      <c r="R2487" s="156"/>
      <c r="S2487" s="156"/>
      <c r="T2487" s="156"/>
      <c r="U2487" s="156"/>
      <c r="V2487" s="156"/>
      <c r="W2487" s="156"/>
      <c r="X2487" s="88"/>
    </row>
    <row r="2488" spans="1:24" ht="17.25" customHeight="1">
      <c r="A2488" s="118"/>
      <c r="B2488" s="77" t="s">
        <v>92</v>
      </c>
      <c r="C2488" s="100" t="s">
        <v>93</v>
      </c>
      <c r="D2488" s="110">
        <f t="shared" ref="D2488" si="3365">$E2374</f>
        <v>71000</v>
      </c>
      <c r="E2488" s="64">
        <v>71000</v>
      </c>
      <c r="F2488" s="110">
        <f t="shared" ref="F2488" si="3366">$E2374</f>
        <v>71000</v>
      </c>
      <c r="G2488" s="64">
        <v>71000</v>
      </c>
      <c r="H2488" s="110">
        <f t="shared" ref="H2488:H2495" si="3367">$E2374</f>
        <v>71000</v>
      </c>
      <c r="I2488" s="64">
        <v>71000</v>
      </c>
      <c r="J2488" s="110">
        <f t="shared" ref="J2488:J2495" si="3368">$E2374</f>
        <v>71000</v>
      </c>
      <c r="K2488" s="64">
        <v>71000</v>
      </c>
      <c r="L2488" s="110">
        <f t="shared" ref="L2488:L2495" si="3369">$E2374</f>
        <v>71000</v>
      </c>
      <c r="M2488" s="64">
        <v>71000</v>
      </c>
      <c r="N2488" s="110">
        <f t="shared" ref="N2488:N2495" si="3370">$E2374</f>
        <v>71000</v>
      </c>
      <c r="O2488" s="64">
        <v>71000</v>
      </c>
      <c r="P2488" s="110">
        <f t="shared" ref="P2488:P2495" si="3371">$E2374</f>
        <v>71000</v>
      </c>
      <c r="Q2488" s="64">
        <v>71000</v>
      </c>
      <c r="R2488" s="101">
        <f t="shared" ref="R2488:R2495" si="3372">SUM(D2488+F2488+H2488+J2488+L2488+N2488+P2488)/7</f>
        <v>71000</v>
      </c>
      <c r="S2488" s="66">
        <f t="shared" ref="S2488:S2495" si="3373">SUM(E2488+G2488+I2488+K2488+M2488+O2488+Q2488)/7</f>
        <v>71000</v>
      </c>
      <c r="T2488" s="67">
        <f t="shared" ref="T2488:T2495" si="3374">SUM(S2488-R2488)</f>
        <v>0</v>
      </c>
      <c r="U2488" s="68">
        <f t="shared" ref="U2488:U2495" si="3375">AVERAGE(S2488-R2488)/R2488</f>
        <v>0</v>
      </c>
      <c r="V2488" s="69">
        <f t="shared" ref="V2488:V2495" si="3376">MAX(E2488,G2488,I2488,K2488,M2488,O2488,Q2488)</f>
        <v>71000</v>
      </c>
      <c r="W2488" s="70">
        <f t="shared" ref="W2488:W2495" si="3377">MIN(E2488,G2488,I2488,K2488,M2488,O2488,Q2488)</f>
        <v>71000</v>
      </c>
      <c r="X2488" s="95"/>
    </row>
    <row r="2489" spans="1:24" ht="17.25" customHeight="1">
      <c r="A2489" s="119"/>
      <c r="B2489" s="78" t="s">
        <v>94</v>
      </c>
      <c r="C2489" s="120" t="s">
        <v>93</v>
      </c>
      <c r="D2489" s="110">
        <f t="shared" ref="D2489" si="3378">$E2375</f>
        <v>56500</v>
      </c>
      <c r="E2489" s="64">
        <v>56500</v>
      </c>
      <c r="F2489" s="110">
        <f t="shared" ref="F2489" si="3379">$E2375</f>
        <v>56500</v>
      </c>
      <c r="G2489" s="64">
        <v>56500</v>
      </c>
      <c r="H2489" s="110">
        <f t="shared" si="3367"/>
        <v>56500</v>
      </c>
      <c r="I2489" s="64">
        <v>56500</v>
      </c>
      <c r="J2489" s="110">
        <f t="shared" si="3368"/>
        <v>56500</v>
      </c>
      <c r="K2489" s="64">
        <v>56500</v>
      </c>
      <c r="L2489" s="110">
        <f t="shared" si="3369"/>
        <v>56500</v>
      </c>
      <c r="M2489" s="64">
        <v>56500</v>
      </c>
      <c r="N2489" s="110">
        <f t="shared" si="3370"/>
        <v>56500</v>
      </c>
      <c r="O2489" s="64">
        <v>56500</v>
      </c>
      <c r="P2489" s="110">
        <f t="shared" si="3371"/>
        <v>56500</v>
      </c>
      <c r="Q2489" s="64">
        <v>56500</v>
      </c>
      <c r="R2489" s="101">
        <f t="shared" si="3372"/>
        <v>56500</v>
      </c>
      <c r="S2489" s="66">
        <f t="shared" si="3373"/>
        <v>56500</v>
      </c>
      <c r="T2489" s="71">
        <f t="shared" si="3374"/>
        <v>0</v>
      </c>
      <c r="U2489" s="72">
        <f t="shared" si="3375"/>
        <v>0</v>
      </c>
      <c r="V2489" s="73">
        <f t="shared" si="3376"/>
        <v>56500</v>
      </c>
      <c r="W2489" s="74">
        <f t="shared" si="3377"/>
        <v>56500</v>
      </c>
      <c r="X2489" s="79"/>
    </row>
    <row r="2490" spans="1:24" ht="17.25" customHeight="1">
      <c r="A2490" s="79"/>
      <c r="B2490" s="79" t="s">
        <v>95</v>
      </c>
      <c r="C2490" s="100" t="s">
        <v>93</v>
      </c>
      <c r="D2490" s="110">
        <f t="shared" ref="D2490" si="3380">$E2376</f>
        <v>69000</v>
      </c>
      <c r="E2490" s="64">
        <v>69000</v>
      </c>
      <c r="F2490" s="110">
        <f t="shared" ref="F2490" si="3381">$E2376</f>
        <v>69000</v>
      </c>
      <c r="G2490" s="64">
        <v>69000</v>
      </c>
      <c r="H2490" s="110">
        <f t="shared" si="3367"/>
        <v>69000</v>
      </c>
      <c r="I2490" s="64">
        <v>69000</v>
      </c>
      <c r="J2490" s="110">
        <f t="shared" si="3368"/>
        <v>69000</v>
      </c>
      <c r="K2490" s="64">
        <v>69000</v>
      </c>
      <c r="L2490" s="110">
        <f t="shared" si="3369"/>
        <v>69000</v>
      </c>
      <c r="M2490" s="64">
        <v>69000</v>
      </c>
      <c r="N2490" s="110">
        <f t="shared" si="3370"/>
        <v>69000</v>
      </c>
      <c r="O2490" s="64">
        <v>69000</v>
      </c>
      <c r="P2490" s="110">
        <f t="shared" si="3371"/>
        <v>69000</v>
      </c>
      <c r="Q2490" s="64">
        <v>69000</v>
      </c>
      <c r="R2490" s="101">
        <f t="shared" si="3372"/>
        <v>69000</v>
      </c>
      <c r="S2490" s="66">
        <f t="shared" si="3373"/>
        <v>69000</v>
      </c>
      <c r="T2490" s="75">
        <f t="shared" si="3374"/>
        <v>0</v>
      </c>
      <c r="U2490" s="76">
        <f t="shared" si="3375"/>
        <v>0</v>
      </c>
      <c r="V2490" s="73">
        <f t="shared" si="3376"/>
        <v>69000</v>
      </c>
      <c r="W2490" s="74">
        <f t="shared" si="3377"/>
        <v>69000</v>
      </c>
      <c r="X2490" s="79"/>
    </row>
    <row r="2491" spans="1:24" ht="17.25" customHeight="1">
      <c r="A2491" s="79"/>
      <c r="B2491" s="79" t="s">
        <v>96</v>
      </c>
      <c r="C2491" s="120" t="s">
        <v>93</v>
      </c>
      <c r="D2491" s="110">
        <f t="shared" ref="D2491" si="3382">$E2377</f>
        <v>58000</v>
      </c>
      <c r="E2491" s="64">
        <v>58000</v>
      </c>
      <c r="F2491" s="110">
        <f t="shared" ref="F2491" si="3383">$E2377</f>
        <v>58000</v>
      </c>
      <c r="G2491" s="64">
        <v>58000</v>
      </c>
      <c r="H2491" s="110">
        <f t="shared" si="3367"/>
        <v>58000</v>
      </c>
      <c r="I2491" s="64">
        <v>58000</v>
      </c>
      <c r="J2491" s="110">
        <f t="shared" si="3368"/>
        <v>58000</v>
      </c>
      <c r="K2491" s="64">
        <v>58000</v>
      </c>
      <c r="L2491" s="110">
        <f t="shared" si="3369"/>
        <v>58000</v>
      </c>
      <c r="M2491" s="64">
        <v>58000</v>
      </c>
      <c r="N2491" s="110">
        <f t="shared" si="3370"/>
        <v>58000</v>
      </c>
      <c r="O2491" s="64">
        <v>58000</v>
      </c>
      <c r="P2491" s="110">
        <f t="shared" si="3371"/>
        <v>58000</v>
      </c>
      <c r="Q2491" s="64">
        <v>58000</v>
      </c>
      <c r="R2491" s="101">
        <f t="shared" si="3372"/>
        <v>58000</v>
      </c>
      <c r="S2491" s="66">
        <f t="shared" si="3373"/>
        <v>58000</v>
      </c>
      <c r="T2491" s="71">
        <f t="shared" si="3374"/>
        <v>0</v>
      </c>
      <c r="U2491" s="72">
        <f t="shared" si="3375"/>
        <v>0</v>
      </c>
      <c r="V2491" s="73">
        <f t="shared" si="3376"/>
        <v>58000</v>
      </c>
      <c r="W2491" s="74">
        <f t="shared" si="3377"/>
        <v>58000</v>
      </c>
      <c r="X2491" s="79"/>
    </row>
    <row r="2492" spans="1:24" ht="17.25" customHeight="1">
      <c r="A2492" s="79"/>
      <c r="B2492" s="79" t="s">
        <v>97</v>
      </c>
      <c r="C2492" s="120" t="s">
        <v>93</v>
      </c>
      <c r="D2492" s="110">
        <f t="shared" ref="D2492" si="3384">$E2378</f>
        <v>67000</v>
      </c>
      <c r="E2492" s="64">
        <v>67000</v>
      </c>
      <c r="F2492" s="110">
        <f t="shared" ref="F2492" si="3385">$E2378</f>
        <v>67000</v>
      </c>
      <c r="G2492" s="64">
        <v>67000</v>
      </c>
      <c r="H2492" s="110">
        <f t="shared" si="3367"/>
        <v>67000</v>
      </c>
      <c r="I2492" s="64">
        <v>67000</v>
      </c>
      <c r="J2492" s="110">
        <f t="shared" si="3368"/>
        <v>67000</v>
      </c>
      <c r="K2492" s="64">
        <v>67000</v>
      </c>
      <c r="L2492" s="110">
        <f t="shared" si="3369"/>
        <v>67000</v>
      </c>
      <c r="M2492" s="64">
        <v>67000</v>
      </c>
      <c r="N2492" s="110">
        <f t="shared" si="3370"/>
        <v>67000</v>
      </c>
      <c r="O2492" s="64">
        <v>67000</v>
      </c>
      <c r="P2492" s="110">
        <f t="shared" si="3371"/>
        <v>67000</v>
      </c>
      <c r="Q2492" s="64">
        <v>67000</v>
      </c>
      <c r="R2492" s="101">
        <f t="shared" si="3372"/>
        <v>67000</v>
      </c>
      <c r="S2492" s="66">
        <f t="shared" si="3373"/>
        <v>67000</v>
      </c>
      <c r="T2492" s="71">
        <f t="shared" si="3374"/>
        <v>0</v>
      </c>
      <c r="U2492" s="72">
        <f t="shared" si="3375"/>
        <v>0</v>
      </c>
      <c r="V2492" s="73">
        <f t="shared" si="3376"/>
        <v>67000</v>
      </c>
      <c r="W2492" s="74">
        <f t="shared" si="3377"/>
        <v>67000</v>
      </c>
      <c r="X2492" s="79"/>
    </row>
    <row r="2493" spans="1:24" ht="17.25" customHeight="1">
      <c r="A2493" s="79"/>
      <c r="B2493" s="79" t="s">
        <v>98</v>
      </c>
      <c r="C2493" s="120" t="s">
        <v>93</v>
      </c>
      <c r="D2493" s="110">
        <f t="shared" ref="D2493" si="3386">$E2379</f>
        <v>56000</v>
      </c>
      <c r="E2493" s="64">
        <v>56000</v>
      </c>
      <c r="F2493" s="110">
        <f t="shared" ref="F2493" si="3387">$E2379</f>
        <v>56000</v>
      </c>
      <c r="G2493" s="64">
        <v>56000</v>
      </c>
      <c r="H2493" s="110">
        <f t="shared" si="3367"/>
        <v>56000</v>
      </c>
      <c r="I2493" s="64">
        <v>56000</v>
      </c>
      <c r="J2493" s="110">
        <f t="shared" si="3368"/>
        <v>56000</v>
      </c>
      <c r="K2493" s="64">
        <v>56000</v>
      </c>
      <c r="L2493" s="110">
        <f t="shared" si="3369"/>
        <v>56000</v>
      </c>
      <c r="M2493" s="64">
        <v>56000</v>
      </c>
      <c r="N2493" s="110">
        <f t="shared" si="3370"/>
        <v>56000</v>
      </c>
      <c r="O2493" s="64">
        <v>56000</v>
      </c>
      <c r="P2493" s="110">
        <f t="shared" si="3371"/>
        <v>56000</v>
      </c>
      <c r="Q2493" s="64">
        <v>56000</v>
      </c>
      <c r="R2493" s="101">
        <f t="shared" si="3372"/>
        <v>56000</v>
      </c>
      <c r="S2493" s="66">
        <f t="shared" si="3373"/>
        <v>56000</v>
      </c>
      <c r="T2493" s="71">
        <f t="shared" si="3374"/>
        <v>0</v>
      </c>
      <c r="U2493" s="72">
        <f t="shared" si="3375"/>
        <v>0</v>
      </c>
      <c r="V2493" s="73">
        <f t="shared" si="3376"/>
        <v>56000</v>
      </c>
      <c r="W2493" s="74">
        <f t="shared" si="3377"/>
        <v>56000</v>
      </c>
      <c r="X2493" s="79"/>
    </row>
    <row r="2494" spans="1:24" ht="17.25" customHeight="1">
      <c r="A2494" s="79"/>
      <c r="B2494" s="79" t="s">
        <v>99</v>
      </c>
      <c r="C2494" s="120" t="s">
        <v>93</v>
      </c>
      <c r="D2494" s="110">
        <f t="shared" ref="D2494" si="3388">$E2380</f>
        <v>58000</v>
      </c>
      <c r="E2494" s="64">
        <v>58000</v>
      </c>
      <c r="F2494" s="110">
        <f t="shared" ref="F2494" si="3389">$E2380</f>
        <v>58000</v>
      </c>
      <c r="G2494" s="64">
        <v>58000</v>
      </c>
      <c r="H2494" s="110">
        <f t="shared" si="3367"/>
        <v>58000</v>
      </c>
      <c r="I2494" s="64">
        <v>58000</v>
      </c>
      <c r="J2494" s="110">
        <f t="shared" si="3368"/>
        <v>58000</v>
      </c>
      <c r="K2494" s="64">
        <v>58000</v>
      </c>
      <c r="L2494" s="110">
        <f t="shared" si="3369"/>
        <v>58000</v>
      </c>
      <c r="M2494" s="64">
        <v>58000</v>
      </c>
      <c r="N2494" s="110">
        <f t="shared" si="3370"/>
        <v>58000</v>
      </c>
      <c r="O2494" s="64">
        <v>58000</v>
      </c>
      <c r="P2494" s="110">
        <f t="shared" si="3371"/>
        <v>58000</v>
      </c>
      <c r="Q2494" s="64">
        <v>58000</v>
      </c>
      <c r="R2494" s="101">
        <f t="shared" si="3372"/>
        <v>58000</v>
      </c>
      <c r="S2494" s="66">
        <f t="shared" si="3373"/>
        <v>58000</v>
      </c>
      <c r="T2494" s="71">
        <f t="shared" si="3374"/>
        <v>0</v>
      </c>
      <c r="U2494" s="72">
        <f t="shared" si="3375"/>
        <v>0</v>
      </c>
      <c r="V2494" s="73">
        <f t="shared" si="3376"/>
        <v>58000</v>
      </c>
      <c r="W2494" s="74">
        <f t="shared" si="3377"/>
        <v>58000</v>
      </c>
      <c r="X2494" s="79"/>
    </row>
    <row r="2495" spans="1:24" ht="17.25" customHeight="1">
      <c r="A2495" s="79"/>
      <c r="B2495" s="79" t="s">
        <v>100</v>
      </c>
      <c r="C2495" s="230" t="s">
        <v>93</v>
      </c>
      <c r="D2495" s="110">
        <f t="shared" ref="D2495" si="3390">$E2381</f>
        <v>46500</v>
      </c>
      <c r="E2495" s="64">
        <v>46500</v>
      </c>
      <c r="F2495" s="110">
        <f t="shared" ref="F2495" si="3391">$E2381</f>
        <v>46500</v>
      </c>
      <c r="G2495" s="64">
        <v>46500</v>
      </c>
      <c r="H2495" s="110">
        <f t="shared" si="3367"/>
        <v>46500</v>
      </c>
      <c r="I2495" s="64">
        <v>46500</v>
      </c>
      <c r="J2495" s="110">
        <f t="shared" si="3368"/>
        <v>46500</v>
      </c>
      <c r="K2495" s="64">
        <v>46500</v>
      </c>
      <c r="L2495" s="110">
        <f t="shared" si="3369"/>
        <v>46500</v>
      </c>
      <c r="M2495" s="64">
        <v>46500</v>
      </c>
      <c r="N2495" s="110">
        <f t="shared" si="3370"/>
        <v>46500</v>
      </c>
      <c r="O2495" s="64">
        <v>46500</v>
      </c>
      <c r="P2495" s="110">
        <f t="shared" si="3371"/>
        <v>46500</v>
      </c>
      <c r="Q2495" s="64">
        <v>46500</v>
      </c>
      <c r="R2495" s="101">
        <f t="shared" si="3372"/>
        <v>46500</v>
      </c>
      <c r="S2495" s="66">
        <f t="shared" si="3373"/>
        <v>46500</v>
      </c>
      <c r="T2495" s="71">
        <f t="shared" si="3374"/>
        <v>0</v>
      </c>
      <c r="U2495" s="72">
        <f t="shared" si="3375"/>
        <v>0</v>
      </c>
      <c r="V2495" s="73">
        <f t="shared" si="3376"/>
        <v>46500</v>
      </c>
      <c r="W2495" s="74">
        <f t="shared" si="3377"/>
        <v>46500</v>
      </c>
      <c r="X2495" s="80"/>
    </row>
    <row r="2496" spans="1:24" ht="17.25" customHeight="1">
      <c r="A2496" s="79">
        <v>2</v>
      </c>
      <c r="B2496" s="81" t="s">
        <v>101</v>
      </c>
      <c r="C2496" s="82"/>
      <c r="D2496" s="239"/>
      <c r="E2496" s="240"/>
      <c r="F2496" s="239"/>
      <c r="G2496" s="240"/>
      <c r="H2496" s="239"/>
      <c r="I2496" s="240"/>
      <c r="J2496" s="239"/>
      <c r="K2496" s="240"/>
      <c r="L2496" s="239"/>
      <c r="M2496" s="240"/>
      <c r="N2496" s="239"/>
      <c r="O2496" s="240"/>
      <c r="P2496" s="239"/>
      <c r="Q2496" s="240"/>
      <c r="R2496" s="240"/>
      <c r="S2496" s="240"/>
      <c r="T2496" s="240"/>
      <c r="U2496" s="240"/>
      <c r="V2496" s="240"/>
      <c r="W2496" s="241"/>
      <c r="X2496" s="88"/>
    </row>
    <row r="2497" spans="1:24" ht="17.25" customHeight="1">
      <c r="A2497" s="79"/>
      <c r="B2497" s="79" t="s">
        <v>102</v>
      </c>
      <c r="C2497" s="217" t="s">
        <v>38</v>
      </c>
      <c r="D2497" s="110">
        <f t="shared" ref="D2497" si="3392">$E2383</f>
        <v>9000</v>
      </c>
      <c r="E2497" s="64">
        <v>9000</v>
      </c>
      <c r="F2497" s="110">
        <f t="shared" ref="F2497" si="3393">$E2383</f>
        <v>9000</v>
      </c>
      <c r="G2497" s="64">
        <v>9000</v>
      </c>
      <c r="H2497" s="110">
        <f t="shared" ref="H2497:H2501" si="3394">$E2383</f>
        <v>9000</v>
      </c>
      <c r="I2497" s="64">
        <v>9000</v>
      </c>
      <c r="J2497" s="110">
        <f t="shared" ref="J2497:J2501" si="3395">$E2383</f>
        <v>9000</v>
      </c>
      <c r="K2497" s="64">
        <v>9000</v>
      </c>
      <c r="L2497" s="110">
        <f t="shared" ref="L2497:L2501" si="3396">$E2383</f>
        <v>9000</v>
      </c>
      <c r="M2497" s="64">
        <v>9000</v>
      </c>
      <c r="N2497" s="110">
        <f t="shared" ref="N2497:N2501" si="3397">$E2383</f>
        <v>9000</v>
      </c>
      <c r="O2497" s="64">
        <v>9000</v>
      </c>
      <c r="P2497" s="110">
        <f t="shared" ref="P2497:P2501" si="3398">$E2383</f>
        <v>9000</v>
      </c>
      <c r="Q2497" s="64">
        <v>9000</v>
      </c>
      <c r="R2497" s="101">
        <f t="shared" ref="R2497:R2501" si="3399">SUM(D2497+F2497+H2497+J2497+L2497+N2497+P2497)/7</f>
        <v>9000</v>
      </c>
      <c r="S2497" s="66">
        <f t="shared" ref="S2497:S2501" si="3400">SUM(E2497+G2497+I2497+K2497+M2497+O2497+Q2497)/7</f>
        <v>9000</v>
      </c>
      <c r="T2497" s="67">
        <f>SUM(S2497-R2497)</f>
        <v>0</v>
      </c>
      <c r="U2497" s="68">
        <f>AVERAGE(S2497-R2497)/R2497</f>
        <v>0</v>
      </c>
      <c r="V2497" s="89">
        <f>MAX(E2497,G2497,I2497,K2497,M2497,O2497,Q2497)</f>
        <v>9000</v>
      </c>
      <c r="W2497" s="90">
        <f>MIN(E2497,G2497,I2497,K2497,M2497,O2497,Q2497)</f>
        <v>9000</v>
      </c>
      <c r="X2497" s="114"/>
    </row>
    <row r="2498" spans="1:24" ht="17.25" customHeight="1">
      <c r="A2498" s="79"/>
      <c r="B2498" s="91" t="s">
        <v>103</v>
      </c>
      <c r="C2498" s="242" t="s">
        <v>38</v>
      </c>
      <c r="D2498" s="110">
        <f t="shared" ref="D2498" si="3401">$E2384</f>
        <v>12000</v>
      </c>
      <c r="E2498" s="64">
        <v>12000</v>
      </c>
      <c r="F2498" s="110">
        <f t="shared" ref="F2498" si="3402">$E2384</f>
        <v>12000</v>
      </c>
      <c r="G2498" s="64">
        <v>12000</v>
      </c>
      <c r="H2498" s="110">
        <f t="shared" si="3394"/>
        <v>12000</v>
      </c>
      <c r="I2498" s="64">
        <v>12000</v>
      </c>
      <c r="J2498" s="110">
        <f t="shared" si="3395"/>
        <v>12000</v>
      </c>
      <c r="K2498" s="64">
        <v>12000</v>
      </c>
      <c r="L2498" s="110">
        <f t="shared" si="3396"/>
        <v>12000</v>
      </c>
      <c r="M2498" s="64">
        <v>12000</v>
      </c>
      <c r="N2498" s="110">
        <f t="shared" si="3397"/>
        <v>12000</v>
      </c>
      <c r="O2498" s="64">
        <v>12000</v>
      </c>
      <c r="P2498" s="110">
        <f t="shared" si="3398"/>
        <v>12000</v>
      </c>
      <c r="Q2498" s="64">
        <v>12000</v>
      </c>
      <c r="R2498" s="101">
        <f t="shared" si="3399"/>
        <v>12000</v>
      </c>
      <c r="S2498" s="66">
        <f t="shared" si="3400"/>
        <v>12000</v>
      </c>
      <c r="T2498" s="71">
        <f>SUM(S2498-R2498)</f>
        <v>0</v>
      </c>
      <c r="U2498" s="72">
        <f>AVERAGE(S2498-R2498)/R2498</f>
        <v>0</v>
      </c>
      <c r="V2498" s="73">
        <f>MAX(E2498,G2498,I2498,K2498,M2498,O2498,Q2498)</f>
        <v>12000</v>
      </c>
      <c r="W2498" s="73">
        <f>MIN(E2498,G2498,I2498,K2498,M2498,O2498,Q2498)</f>
        <v>12000</v>
      </c>
      <c r="X2498" s="79"/>
    </row>
    <row r="2499" spans="1:24" ht="17.25" customHeight="1">
      <c r="A2499" s="121"/>
      <c r="B2499" s="77" t="s">
        <v>104</v>
      </c>
      <c r="C2499" s="100" t="s">
        <v>38</v>
      </c>
      <c r="D2499" s="110">
        <f t="shared" ref="D2499" si="3403">$E2385</f>
        <v>6000</v>
      </c>
      <c r="E2499" s="64">
        <v>6000</v>
      </c>
      <c r="F2499" s="110">
        <f t="shared" ref="F2499" si="3404">$E2385</f>
        <v>6000</v>
      </c>
      <c r="G2499" s="64">
        <v>6000</v>
      </c>
      <c r="H2499" s="110">
        <f t="shared" si="3394"/>
        <v>6000</v>
      </c>
      <c r="I2499" s="64">
        <v>6000</v>
      </c>
      <c r="J2499" s="110">
        <f t="shared" si="3395"/>
        <v>6000</v>
      </c>
      <c r="K2499" s="64">
        <v>6000</v>
      </c>
      <c r="L2499" s="110">
        <f t="shared" si="3396"/>
        <v>6000</v>
      </c>
      <c r="M2499" s="64">
        <v>6000</v>
      </c>
      <c r="N2499" s="110">
        <f t="shared" si="3397"/>
        <v>6000</v>
      </c>
      <c r="O2499" s="64">
        <v>6000</v>
      </c>
      <c r="P2499" s="110">
        <f t="shared" si="3398"/>
        <v>6000</v>
      </c>
      <c r="Q2499" s="64">
        <v>6000</v>
      </c>
      <c r="R2499" s="101">
        <f t="shared" si="3399"/>
        <v>6000</v>
      </c>
      <c r="S2499" s="66">
        <f t="shared" si="3400"/>
        <v>6000</v>
      </c>
      <c r="T2499" s="92">
        <f>SUM(S2499-R2499)</f>
        <v>0</v>
      </c>
      <c r="U2499" s="93">
        <f>AVERAGE(S2499-R2499)/R2499</f>
        <v>0</v>
      </c>
      <c r="V2499" s="69">
        <f>MAX(E2499,G2499,I2499,K2499,M2499,O2499,Q2499)</f>
        <v>6000</v>
      </c>
      <c r="W2499" s="70">
        <f>MIN(E2499,G2499,I2499,K2499,M2499,O2499,Q2499)</f>
        <v>6000</v>
      </c>
      <c r="X2499" s="95"/>
    </row>
    <row r="2500" spans="1:24" ht="17.25" customHeight="1">
      <c r="A2500" s="79"/>
      <c r="B2500" s="91" t="s">
        <v>105</v>
      </c>
      <c r="C2500" s="242" t="s">
        <v>38</v>
      </c>
      <c r="D2500" s="110">
        <f t="shared" ref="D2500" si="3405">$E2386</f>
        <v>5000</v>
      </c>
      <c r="E2500" s="64">
        <v>5000</v>
      </c>
      <c r="F2500" s="110">
        <f t="shared" ref="F2500" si="3406">$E2386</f>
        <v>5000</v>
      </c>
      <c r="G2500" s="64">
        <v>5000</v>
      </c>
      <c r="H2500" s="110">
        <f t="shared" si="3394"/>
        <v>5000</v>
      </c>
      <c r="I2500" s="64">
        <v>5000</v>
      </c>
      <c r="J2500" s="110">
        <f t="shared" si="3395"/>
        <v>5000</v>
      </c>
      <c r="K2500" s="64">
        <v>5000</v>
      </c>
      <c r="L2500" s="110">
        <f t="shared" si="3396"/>
        <v>5000</v>
      </c>
      <c r="M2500" s="64">
        <v>5000</v>
      </c>
      <c r="N2500" s="110">
        <f t="shared" si="3397"/>
        <v>5000</v>
      </c>
      <c r="O2500" s="64">
        <v>5000</v>
      </c>
      <c r="P2500" s="110">
        <f t="shared" si="3398"/>
        <v>5000</v>
      </c>
      <c r="Q2500" s="64">
        <v>5000</v>
      </c>
      <c r="R2500" s="101">
        <f t="shared" si="3399"/>
        <v>5000</v>
      </c>
      <c r="S2500" s="66">
        <f t="shared" si="3400"/>
        <v>5000</v>
      </c>
      <c r="T2500" s="71">
        <f>SUM(S2500-R2500)</f>
        <v>0</v>
      </c>
      <c r="U2500" s="72">
        <f>AVERAGE(S2500-R2500)/R2500</f>
        <v>0</v>
      </c>
      <c r="V2500" s="73">
        <f>MAX(E2500,G2500,I2500,K2500,M2500,O2500,Q2500)</f>
        <v>5000</v>
      </c>
      <c r="W2500" s="73">
        <f>MIN(E2500,G2500,I2500,K2500,M2500,O2500,Q2500)</f>
        <v>5000</v>
      </c>
      <c r="X2500" s="79"/>
    </row>
    <row r="2501" spans="1:24" ht="17.25" customHeight="1">
      <c r="A2501" s="79"/>
      <c r="B2501" s="91" t="s">
        <v>106</v>
      </c>
      <c r="C2501" s="242" t="s">
        <v>38</v>
      </c>
      <c r="D2501" s="110">
        <f t="shared" ref="D2501" si="3407">$E2387</f>
        <v>5000</v>
      </c>
      <c r="E2501" s="64">
        <v>5000</v>
      </c>
      <c r="F2501" s="110">
        <f t="shared" ref="F2501" si="3408">$E2387</f>
        <v>5000</v>
      </c>
      <c r="G2501" s="64">
        <v>5000</v>
      </c>
      <c r="H2501" s="110">
        <f t="shared" si="3394"/>
        <v>5000</v>
      </c>
      <c r="I2501" s="64">
        <v>5000</v>
      </c>
      <c r="J2501" s="110">
        <f t="shared" si="3395"/>
        <v>5000</v>
      </c>
      <c r="K2501" s="64">
        <v>5000</v>
      </c>
      <c r="L2501" s="110">
        <f t="shared" si="3396"/>
        <v>5000</v>
      </c>
      <c r="M2501" s="64">
        <v>5000</v>
      </c>
      <c r="N2501" s="110">
        <f t="shared" si="3397"/>
        <v>5000</v>
      </c>
      <c r="O2501" s="64">
        <v>5000</v>
      </c>
      <c r="P2501" s="110">
        <f t="shared" si="3398"/>
        <v>5000</v>
      </c>
      <c r="Q2501" s="64">
        <v>5000</v>
      </c>
      <c r="R2501" s="101">
        <f t="shared" si="3399"/>
        <v>5000</v>
      </c>
      <c r="S2501" s="66">
        <f t="shared" si="3400"/>
        <v>5000</v>
      </c>
      <c r="T2501" s="71">
        <f>SUM(S2501-R2501)</f>
        <v>0</v>
      </c>
      <c r="U2501" s="72">
        <f>AVERAGE(S2501-R2501)/R2501</f>
        <v>0</v>
      </c>
      <c r="V2501" s="73">
        <f>MAX(E2501,G2501,I2501,K2501,M2501,O2501,Q2501)</f>
        <v>5000</v>
      </c>
      <c r="W2501" s="74">
        <f>MIN(E2501,G2501,I2501,K2501,M2501,O2501,Q2501)</f>
        <v>5000</v>
      </c>
      <c r="X2501" s="79"/>
    </row>
    <row r="2502" spans="1:24" ht="17.25" customHeight="1">
      <c r="A2502" s="79">
        <v>3</v>
      </c>
      <c r="B2502" s="81" t="s">
        <v>107</v>
      </c>
      <c r="C2502" s="82"/>
      <c r="D2502" s="239"/>
      <c r="E2502" s="240"/>
      <c r="F2502" s="239"/>
      <c r="G2502" s="240"/>
      <c r="H2502" s="239"/>
      <c r="I2502" s="240"/>
      <c r="J2502" s="239"/>
      <c r="K2502" s="240"/>
      <c r="L2502" s="239"/>
      <c r="M2502" s="240"/>
      <c r="N2502" s="239"/>
      <c r="O2502" s="240"/>
      <c r="P2502" s="239"/>
      <c r="Q2502" s="240"/>
      <c r="R2502" s="240"/>
      <c r="S2502" s="240"/>
      <c r="T2502" s="240"/>
      <c r="U2502" s="240"/>
      <c r="V2502" s="240"/>
      <c r="W2502" s="241"/>
      <c r="X2502" s="79"/>
    </row>
    <row r="2503" spans="1:24" ht="17.25" customHeight="1">
      <c r="A2503" s="79"/>
      <c r="B2503" s="79" t="s">
        <v>108</v>
      </c>
      <c r="C2503" s="82"/>
      <c r="D2503" s="239"/>
      <c r="E2503" s="240"/>
      <c r="F2503" s="239"/>
      <c r="G2503" s="240"/>
      <c r="H2503" s="239"/>
      <c r="I2503" s="240"/>
      <c r="J2503" s="239"/>
      <c r="K2503" s="240"/>
      <c r="L2503" s="239"/>
      <c r="M2503" s="240"/>
      <c r="N2503" s="239"/>
      <c r="O2503" s="240"/>
      <c r="P2503" s="239"/>
      <c r="Q2503" s="240"/>
      <c r="R2503" s="240"/>
      <c r="S2503" s="240"/>
      <c r="T2503" s="240"/>
      <c r="U2503" s="240"/>
      <c r="V2503" s="240"/>
      <c r="W2503" s="241"/>
      <c r="X2503" s="95"/>
    </row>
    <row r="2504" spans="1:24" ht="17.25" customHeight="1">
      <c r="A2504" s="79"/>
      <c r="B2504" s="91" t="s">
        <v>109</v>
      </c>
      <c r="C2504" s="242" t="s">
        <v>110</v>
      </c>
      <c r="D2504" s="110">
        <f t="shared" ref="D2504" si="3409">$E2390</f>
        <v>46000</v>
      </c>
      <c r="E2504" s="64">
        <v>46000</v>
      </c>
      <c r="F2504" s="110">
        <f t="shared" ref="F2504" si="3410">$E2390</f>
        <v>46000</v>
      </c>
      <c r="G2504" s="64">
        <v>46000</v>
      </c>
      <c r="H2504" s="110">
        <f t="shared" ref="H2504:H2505" si="3411">$E2390</f>
        <v>46000</v>
      </c>
      <c r="I2504" s="64">
        <v>47500</v>
      </c>
      <c r="J2504" s="110">
        <f t="shared" ref="J2504:J2505" si="3412">$E2390</f>
        <v>46000</v>
      </c>
      <c r="K2504" s="64">
        <v>46000</v>
      </c>
      <c r="L2504" s="110">
        <f t="shared" ref="L2504:L2505" si="3413">$E2390</f>
        <v>46000</v>
      </c>
      <c r="M2504" s="64">
        <v>47500</v>
      </c>
      <c r="N2504" s="110">
        <f t="shared" ref="N2504:N2505" si="3414">$E2390</f>
        <v>46000</v>
      </c>
      <c r="O2504" s="64">
        <v>46000</v>
      </c>
      <c r="P2504" s="110">
        <f t="shared" ref="P2504:P2505" si="3415">$E2390</f>
        <v>46000</v>
      </c>
      <c r="Q2504" s="64">
        <v>47500</v>
      </c>
      <c r="R2504" s="101">
        <f t="shared" ref="R2504:R2505" si="3416">SUM(D2504+F2504+H2504+J2504+L2504+N2504+P2504)/7</f>
        <v>46000</v>
      </c>
      <c r="S2504" s="66">
        <f t="shared" ref="S2504:S2505" si="3417">SUM(E2504+G2504+I2504+K2504+M2504+O2504+Q2504)/7</f>
        <v>46642.857142857145</v>
      </c>
      <c r="T2504" s="71">
        <f>SUM(S2504-R2504)</f>
        <v>642.85714285714494</v>
      </c>
      <c r="U2504" s="72">
        <f>AVERAGE(S2504-R2504)/R2504</f>
        <v>1.3975155279503151E-2</v>
      </c>
      <c r="V2504" s="73">
        <f>MAX(E2504,G2504,I2504,K2504,M2504,O2504,Q2504)</f>
        <v>47500</v>
      </c>
      <c r="W2504" s="73">
        <f>MIN(E2504,G2504,I2504,K2504,M2504,O2504,Q2504)</f>
        <v>46000</v>
      </c>
      <c r="X2504" s="79"/>
    </row>
    <row r="2505" spans="1:24" ht="17.25" customHeight="1">
      <c r="A2505" s="79"/>
      <c r="B2505" s="91" t="s">
        <v>111</v>
      </c>
      <c r="C2505" s="242" t="s">
        <v>110</v>
      </c>
      <c r="D2505" s="110">
        <f t="shared" ref="D2505" si="3418">$E2391</f>
        <v>75000</v>
      </c>
      <c r="E2505" s="64">
        <v>75000</v>
      </c>
      <c r="F2505" s="110">
        <f t="shared" ref="F2505" si="3419">$E2391</f>
        <v>75000</v>
      </c>
      <c r="G2505" s="64">
        <v>75000</v>
      </c>
      <c r="H2505" s="110">
        <f t="shared" si="3411"/>
        <v>75000</v>
      </c>
      <c r="I2505" s="64">
        <v>75000</v>
      </c>
      <c r="J2505" s="110">
        <f t="shared" si="3412"/>
        <v>75000</v>
      </c>
      <c r="K2505" s="64">
        <v>75000</v>
      </c>
      <c r="L2505" s="110">
        <f t="shared" si="3413"/>
        <v>75000</v>
      </c>
      <c r="M2505" s="64">
        <v>75000</v>
      </c>
      <c r="N2505" s="110">
        <f t="shared" si="3414"/>
        <v>75000</v>
      </c>
      <c r="O2505" s="64">
        <v>75000</v>
      </c>
      <c r="P2505" s="110">
        <f t="shared" si="3415"/>
        <v>75000</v>
      </c>
      <c r="Q2505" s="64">
        <v>75000</v>
      </c>
      <c r="R2505" s="101">
        <f t="shared" si="3416"/>
        <v>75000</v>
      </c>
      <c r="S2505" s="66">
        <f t="shared" si="3417"/>
        <v>75000</v>
      </c>
      <c r="T2505" s="71">
        <f>SUM(S2505-R2505)</f>
        <v>0</v>
      </c>
      <c r="U2505" s="72">
        <f>AVERAGE(S2505-R2505)/R2505</f>
        <v>0</v>
      </c>
      <c r="V2505" s="73">
        <f>MAX(E2505,G2505,I2505,K2505,M2505,O2505,Q2505)</f>
        <v>75000</v>
      </c>
      <c r="W2505" s="73">
        <f>MIN(E2505,G2505,I2505,K2505,M2505,O2505,Q2505)</f>
        <v>75000</v>
      </c>
      <c r="X2505" s="79"/>
    </row>
    <row r="2506" spans="1:24" ht="17.25" customHeight="1">
      <c r="A2506" s="79"/>
      <c r="B2506" s="79" t="s">
        <v>112</v>
      </c>
      <c r="C2506" s="82"/>
      <c r="D2506" s="239"/>
      <c r="E2506" s="240"/>
      <c r="F2506" s="239"/>
      <c r="G2506" s="240"/>
      <c r="H2506" s="239"/>
      <c r="I2506" s="240"/>
      <c r="J2506" s="239"/>
      <c r="K2506" s="240"/>
      <c r="L2506" s="239"/>
      <c r="M2506" s="240"/>
      <c r="N2506" s="239"/>
      <c r="O2506" s="240"/>
      <c r="P2506" s="239"/>
      <c r="Q2506" s="240"/>
      <c r="R2506" s="240"/>
      <c r="S2506" s="240"/>
      <c r="T2506" s="240"/>
      <c r="U2506" s="240"/>
      <c r="V2506" s="240"/>
      <c r="W2506" s="241"/>
      <c r="X2506" s="79"/>
    </row>
    <row r="2507" spans="1:24" ht="17.25" customHeight="1">
      <c r="A2507" s="79"/>
      <c r="B2507" s="91" t="s">
        <v>109</v>
      </c>
      <c r="C2507" s="242" t="s">
        <v>110</v>
      </c>
      <c r="D2507" s="110">
        <f t="shared" ref="D2507" si="3420">$E2393</f>
        <v>28000</v>
      </c>
      <c r="E2507" s="64">
        <v>28000</v>
      </c>
      <c r="F2507" s="110">
        <f t="shared" ref="F2507" si="3421">$E2393</f>
        <v>28000</v>
      </c>
      <c r="G2507" s="64">
        <v>30000</v>
      </c>
      <c r="H2507" s="110">
        <f t="shared" ref="H2507:H2508" si="3422">$E2393</f>
        <v>28000</v>
      </c>
      <c r="I2507" s="64">
        <v>37500</v>
      </c>
      <c r="J2507" s="110">
        <f t="shared" ref="J2507:J2508" si="3423">$E2393</f>
        <v>28000</v>
      </c>
      <c r="K2507" s="64">
        <v>30000</v>
      </c>
      <c r="L2507" s="110">
        <f t="shared" ref="L2507:L2508" si="3424">$E2393</f>
        <v>28000</v>
      </c>
      <c r="M2507" s="64">
        <v>37500</v>
      </c>
      <c r="N2507" s="110">
        <f t="shared" ref="N2507:N2508" si="3425">$E2393</f>
        <v>28000</v>
      </c>
      <c r="O2507" s="64">
        <v>30000</v>
      </c>
      <c r="P2507" s="110">
        <f t="shared" ref="P2507:P2508" si="3426">$E2393</f>
        <v>28000</v>
      </c>
      <c r="Q2507" s="64">
        <v>37500</v>
      </c>
      <c r="R2507" s="101">
        <f t="shared" ref="R2507:R2508" si="3427">SUM(D2507+F2507+H2507+J2507+L2507+N2507+P2507)/7</f>
        <v>28000</v>
      </c>
      <c r="S2507" s="66">
        <f t="shared" ref="S2507:S2508" si="3428">SUM(E2507+G2507+I2507+K2507+M2507+O2507+Q2507)/7</f>
        <v>32928.571428571428</v>
      </c>
      <c r="T2507" s="71">
        <f>SUM(S2507-R2507)</f>
        <v>4928.5714285714275</v>
      </c>
      <c r="U2507" s="72">
        <f>AVERAGE(S2507-R2507)/R2507</f>
        <v>0.17602040816326528</v>
      </c>
      <c r="V2507" s="73">
        <f>MAX(E2507,G2507,I2507,K2507,M2507,O2507,Q2507)</f>
        <v>37500</v>
      </c>
      <c r="W2507" s="73">
        <f>MIN(E2507,G2507,I2507,K2507,M2507,O2507,Q2507)</f>
        <v>28000</v>
      </c>
      <c r="X2507" s="79"/>
    </row>
    <row r="2508" spans="1:24" ht="17.25" customHeight="1">
      <c r="A2508" s="79"/>
      <c r="B2508" s="91" t="s">
        <v>111</v>
      </c>
      <c r="C2508" s="242" t="s">
        <v>110</v>
      </c>
      <c r="D2508" s="110">
        <f t="shared" ref="D2508" si="3429">$E2394</f>
        <v>38000</v>
      </c>
      <c r="E2508" s="64">
        <v>38000</v>
      </c>
      <c r="F2508" s="110">
        <f t="shared" ref="F2508" si="3430">$E2394</f>
        <v>38000</v>
      </c>
      <c r="G2508" s="64">
        <v>38000</v>
      </c>
      <c r="H2508" s="110">
        <f t="shared" si="3422"/>
        <v>38000</v>
      </c>
      <c r="I2508" s="64">
        <v>55000</v>
      </c>
      <c r="J2508" s="110">
        <f t="shared" si="3423"/>
        <v>38000</v>
      </c>
      <c r="K2508" s="64">
        <v>38000</v>
      </c>
      <c r="L2508" s="110">
        <f t="shared" si="3424"/>
        <v>38000</v>
      </c>
      <c r="M2508" s="64">
        <v>55000</v>
      </c>
      <c r="N2508" s="110">
        <f t="shared" si="3425"/>
        <v>38000</v>
      </c>
      <c r="O2508" s="64">
        <v>38000</v>
      </c>
      <c r="P2508" s="110">
        <f t="shared" si="3426"/>
        <v>38000</v>
      </c>
      <c r="Q2508" s="64">
        <v>55000</v>
      </c>
      <c r="R2508" s="101">
        <f t="shared" si="3427"/>
        <v>38000</v>
      </c>
      <c r="S2508" s="66">
        <f t="shared" si="3428"/>
        <v>45285.714285714283</v>
      </c>
      <c r="T2508" s="71">
        <f>SUM(S2508-R2508)</f>
        <v>7285.7142857142826</v>
      </c>
      <c r="U2508" s="72">
        <f>AVERAGE(S2508-R2508)/R2508</f>
        <v>0.19172932330827058</v>
      </c>
      <c r="V2508" s="73">
        <f>MAX(E2508,G2508,I2508,K2508,M2508,O2508,Q2508)</f>
        <v>55000</v>
      </c>
      <c r="W2508" s="73">
        <f>MIN(E2508,G2508,I2508,K2508,M2508,O2508,Q2508)</f>
        <v>38000</v>
      </c>
      <c r="X2508" s="80"/>
    </row>
    <row r="2509" spans="1:24" ht="17.25" customHeight="1">
      <c r="A2509" s="79">
        <v>4</v>
      </c>
      <c r="B2509" s="81" t="s">
        <v>113</v>
      </c>
      <c r="C2509" s="82"/>
      <c r="D2509" s="239"/>
      <c r="E2509" s="240"/>
      <c r="F2509" s="239"/>
      <c r="G2509" s="240"/>
      <c r="H2509" s="239"/>
      <c r="I2509" s="240"/>
      <c r="J2509" s="239"/>
      <c r="K2509" s="240"/>
      <c r="L2509" s="239"/>
      <c r="M2509" s="240"/>
      <c r="N2509" s="239"/>
      <c r="O2509" s="240"/>
      <c r="P2509" s="239"/>
      <c r="Q2509" s="240"/>
      <c r="R2509" s="240"/>
      <c r="S2509" s="240"/>
      <c r="T2509" s="240"/>
      <c r="U2509" s="240"/>
      <c r="V2509" s="240"/>
      <c r="W2509" s="241"/>
      <c r="X2509" s="88"/>
    </row>
    <row r="2510" spans="1:24" ht="17.25" customHeight="1">
      <c r="A2510" s="79"/>
      <c r="B2510" s="79" t="s">
        <v>114</v>
      </c>
      <c r="C2510" s="217" t="s">
        <v>115</v>
      </c>
      <c r="D2510" s="110">
        <f t="shared" ref="D2510" si="3431">$E2396</f>
        <v>22000</v>
      </c>
      <c r="E2510" s="64">
        <v>22000</v>
      </c>
      <c r="F2510" s="110">
        <f t="shared" ref="F2510" si="3432">$E2396</f>
        <v>22000</v>
      </c>
      <c r="G2510" s="64">
        <v>20000</v>
      </c>
      <c r="H2510" s="110">
        <f t="shared" ref="H2510:H2513" si="3433">$E2396</f>
        <v>22000</v>
      </c>
      <c r="I2510" s="64">
        <v>21000</v>
      </c>
      <c r="J2510" s="110">
        <f t="shared" ref="J2510:J2513" si="3434">$E2396</f>
        <v>22000</v>
      </c>
      <c r="K2510" s="64">
        <v>20000</v>
      </c>
      <c r="L2510" s="110">
        <f t="shared" ref="L2510:L2513" si="3435">$E2396</f>
        <v>22000</v>
      </c>
      <c r="M2510" s="64">
        <v>21000</v>
      </c>
      <c r="N2510" s="110">
        <f t="shared" ref="N2510:N2513" si="3436">$E2396</f>
        <v>22000</v>
      </c>
      <c r="O2510" s="64">
        <v>20000</v>
      </c>
      <c r="P2510" s="110">
        <f t="shared" ref="P2510:P2513" si="3437">$E2396</f>
        <v>22000</v>
      </c>
      <c r="Q2510" s="64">
        <v>21000</v>
      </c>
      <c r="R2510" s="101">
        <f t="shared" ref="R2510:R2513" si="3438">SUM(D2510+F2510+H2510+J2510+L2510+N2510+P2510)/7</f>
        <v>22000</v>
      </c>
      <c r="S2510" s="66">
        <f t="shared" ref="S2510:S2513" si="3439">SUM(E2510+G2510+I2510+K2510+M2510+O2510+Q2510)/7</f>
        <v>20714.285714285714</v>
      </c>
      <c r="T2510" s="71">
        <f>SUM(S2510-R2510)</f>
        <v>-1285.7142857142862</v>
      </c>
      <c r="U2510" s="72">
        <f>AVERAGE(S2510-R2510)/R2510</f>
        <v>-5.8441558441558468E-2</v>
      </c>
      <c r="V2510" s="73">
        <f>MAX(E2510,G2510,I2510,K2510,M2510,O2510,Q2510)</f>
        <v>22000</v>
      </c>
      <c r="W2510" s="73">
        <f>MIN(E2510,G2510,I2510,K2510,M2510,O2510,Q2510)</f>
        <v>20000</v>
      </c>
      <c r="X2510" s="95"/>
    </row>
    <row r="2511" spans="1:24" ht="17.25" customHeight="1">
      <c r="A2511" s="79"/>
      <c r="B2511" s="91" t="s">
        <v>116</v>
      </c>
      <c r="C2511" s="217" t="s">
        <v>115</v>
      </c>
      <c r="D2511" s="110">
        <f t="shared" ref="D2511" si="3440">$E2397</f>
        <v>36000</v>
      </c>
      <c r="E2511" s="64">
        <v>36000</v>
      </c>
      <c r="F2511" s="110">
        <f t="shared" ref="F2511" si="3441">$E2397</f>
        <v>36000</v>
      </c>
      <c r="G2511" s="64">
        <v>31000</v>
      </c>
      <c r="H2511" s="110">
        <f t="shared" si="3433"/>
        <v>36000</v>
      </c>
      <c r="I2511" s="64">
        <v>36500</v>
      </c>
      <c r="J2511" s="110">
        <f t="shared" si="3434"/>
        <v>36000</v>
      </c>
      <c r="K2511" s="64">
        <v>31000</v>
      </c>
      <c r="L2511" s="110">
        <f t="shared" si="3435"/>
        <v>36000</v>
      </c>
      <c r="M2511" s="64">
        <v>36500</v>
      </c>
      <c r="N2511" s="110">
        <f t="shared" si="3436"/>
        <v>36000</v>
      </c>
      <c r="O2511" s="64">
        <v>31000</v>
      </c>
      <c r="P2511" s="110">
        <f t="shared" si="3437"/>
        <v>36000</v>
      </c>
      <c r="Q2511" s="64">
        <v>36500</v>
      </c>
      <c r="R2511" s="101">
        <f t="shared" si="3438"/>
        <v>36000</v>
      </c>
      <c r="S2511" s="66">
        <f t="shared" si="3439"/>
        <v>34071.428571428572</v>
      </c>
      <c r="T2511" s="71">
        <f>SUM(S2511-R2511)</f>
        <v>-1928.5714285714275</v>
      </c>
      <c r="U2511" s="72">
        <f>AVERAGE(S2511-R2511)/R2511</f>
        <v>-5.3571428571428541E-2</v>
      </c>
      <c r="V2511" s="73">
        <f>MAX(E2511,G2511,I2511,K2511,M2511,O2511,Q2511)</f>
        <v>36500</v>
      </c>
      <c r="W2511" s="73">
        <f>MIN(E2511,G2511,I2511,K2511,M2511,O2511,Q2511)</f>
        <v>31000</v>
      </c>
      <c r="X2511" s="79"/>
    </row>
    <row r="2512" spans="1:24" ht="17.25" customHeight="1">
      <c r="A2512" s="79"/>
      <c r="B2512" s="79" t="s">
        <v>117</v>
      </c>
      <c r="C2512" s="217" t="s">
        <v>115</v>
      </c>
      <c r="D2512" s="110">
        <f t="shared" ref="D2512" si="3442">$E2398</f>
        <v>55000</v>
      </c>
      <c r="E2512" s="64">
        <v>55000</v>
      </c>
      <c r="F2512" s="110">
        <f t="shared" ref="F2512" si="3443">$E2398</f>
        <v>55000</v>
      </c>
      <c r="G2512" s="64">
        <v>50000</v>
      </c>
      <c r="H2512" s="110">
        <f t="shared" si="3433"/>
        <v>55000</v>
      </c>
      <c r="I2512" s="64">
        <v>56500</v>
      </c>
      <c r="J2512" s="110">
        <f t="shared" si="3434"/>
        <v>55000</v>
      </c>
      <c r="K2512" s="64">
        <v>50000</v>
      </c>
      <c r="L2512" s="110">
        <f t="shared" si="3435"/>
        <v>55000</v>
      </c>
      <c r="M2512" s="64">
        <v>56500</v>
      </c>
      <c r="N2512" s="110">
        <f t="shared" si="3436"/>
        <v>55000</v>
      </c>
      <c r="O2512" s="64">
        <v>50000</v>
      </c>
      <c r="P2512" s="110">
        <f t="shared" si="3437"/>
        <v>55000</v>
      </c>
      <c r="Q2512" s="64">
        <v>56500</v>
      </c>
      <c r="R2512" s="101">
        <f t="shared" si="3438"/>
        <v>55000</v>
      </c>
      <c r="S2512" s="66">
        <f t="shared" si="3439"/>
        <v>53500</v>
      </c>
      <c r="T2512" s="71">
        <f>SUM(S2512-R2512)</f>
        <v>-1500</v>
      </c>
      <c r="U2512" s="72">
        <f>AVERAGE(S2512-R2512)/R2512</f>
        <v>-2.7272727272727271E-2</v>
      </c>
      <c r="V2512" s="73">
        <f>MAX(E2512,G2512,I2512,K2512,M2512,O2512,Q2512)</f>
        <v>56500</v>
      </c>
      <c r="W2512" s="73">
        <f>MIN(E2512,G2512,I2512,K2512,M2512,O2512,Q2512)</f>
        <v>50000</v>
      </c>
      <c r="X2512" s="79"/>
    </row>
    <row r="2513" spans="1:24" ht="17.25" customHeight="1">
      <c r="A2513" s="79"/>
      <c r="B2513" s="79" t="s">
        <v>118</v>
      </c>
      <c r="C2513" s="237" t="s">
        <v>115</v>
      </c>
      <c r="D2513" s="110">
        <f t="shared" ref="D2513" si="3444">$E2399</f>
        <v>87000</v>
      </c>
      <c r="E2513" s="64">
        <v>87000</v>
      </c>
      <c r="F2513" s="110">
        <f t="shared" ref="F2513" si="3445">$E2399</f>
        <v>87000</v>
      </c>
      <c r="G2513" s="64">
        <v>66000</v>
      </c>
      <c r="H2513" s="110">
        <f t="shared" si="3433"/>
        <v>87000</v>
      </c>
      <c r="I2513" s="64">
        <v>81000</v>
      </c>
      <c r="J2513" s="110">
        <f t="shared" si="3434"/>
        <v>87000</v>
      </c>
      <c r="K2513" s="64">
        <v>66000</v>
      </c>
      <c r="L2513" s="110">
        <f t="shared" si="3435"/>
        <v>87000</v>
      </c>
      <c r="M2513" s="64">
        <v>81000</v>
      </c>
      <c r="N2513" s="110">
        <f t="shared" si="3436"/>
        <v>87000</v>
      </c>
      <c r="O2513" s="64">
        <v>66000</v>
      </c>
      <c r="P2513" s="110">
        <f t="shared" si="3437"/>
        <v>87000</v>
      </c>
      <c r="Q2513" s="64">
        <v>81000</v>
      </c>
      <c r="R2513" s="101">
        <f t="shared" si="3438"/>
        <v>87000</v>
      </c>
      <c r="S2513" s="66">
        <f t="shared" si="3439"/>
        <v>75428.571428571435</v>
      </c>
      <c r="T2513" s="71">
        <f>SUM(S2513-R2513)</f>
        <v>-11571.428571428565</v>
      </c>
      <c r="U2513" s="72"/>
      <c r="V2513" s="73">
        <f>MAX(E2513,G2513,I2513,K2513,M2513,O2513,Q2513)</f>
        <v>87000</v>
      </c>
      <c r="W2513" s="73">
        <f>MIN(E2513,G2513,I2513,K2513,M2513,O2513,Q2513)</f>
        <v>66000</v>
      </c>
      <c r="X2513" s="80"/>
    </row>
    <row r="2514" spans="1:24" ht="17.25" customHeight="1">
      <c r="A2514" s="79">
        <v>5</v>
      </c>
      <c r="B2514" s="81" t="s">
        <v>119</v>
      </c>
      <c r="C2514" s="82"/>
      <c r="D2514" s="239"/>
      <c r="E2514" s="240"/>
      <c r="F2514" s="239"/>
      <c r="G2514" s="240"/>
      <c r="H2514" s="239"/>
      <c r="I2514" s="240"/>
      <c r="J2514" s="239"/>
      <c r="K2514" s="240"/>
      <c r="L2514" s="239"/>
      <c r="M2514" s="240"/>
      <c r="N2514" s="239"/>
      <c r="O2514" s="240"/>
      <c r="P2514" s="239"/>
      <c r="Q2514" s="240"/>
      <c r="R2514" s="240"/>
      <c r="S2514" s="240"/>
      <c r="T2514" s="240"/>
      <c r="U2514" s="240"/>
      <c r="V2514" s="240"/>
      <c r="W2514" s="241"/>
      <c r="X2514" s="88"/>
    </row>
    <row r="2515" spans="1:24" ht="17.25" customHeight="1">
      <c r="A2515" s="79"/>
      <c r="B2515" s="79" t="s">
        <v>120</v>
      </c>
      <c r="C2515" s="82"/>
      <c r="D2515" s="239"/>
      <c r="E2515" s="240"/>
      <c r="F2515" s="239"/>
      <c r="G2515" s="240"/>
      <c r="H2515" s="239"/>
      <c r="I2515" s="240"/>
      <c r="J2515" s="239"/>
      <c r="K2515" s="240"/>
      <c r="L2515" s="239"/>
      <c r="M2515" s="240"/>
      <c r="N2515" s="239"/>
      <c r="O2515" s="240"/>
      <c r="P2515" s="239"/>
      <c r="Q2515" s="240"/>
      <c r="R2515" s="240"/>
      <c r="S2515" s="240"/>
      <c r="T2515" s="240"/>
      <c r="U2515" s="240"/>
      <c r="V2515" s="240"/>
      <c r="W2515" s="241"/>
      <c r="X2515" s="95"/>
    </row>
    <row r="2516" spans="1:24" ht="17.25" customHeight="1">
      <c r="A2516" s="79"/>
      <c r="B2516" s="95" t="s">
        <v>121</v>
      </c>
      <c r="C2516" s="237" t="s">
        <v>115</v>
      </c>
      <c r="D2516" s="110">
        <f t="shared" ref="D2516" si="3446">$E2402</f>
        <v>25000</v>
      </c>
      <c r="E2516" s="64">
        <v>25000</v>
      </c>
      <c r="F2516" s="110">
        <f t="shared" ref="F2516" si="3447">$E2402</f>
        <v>25000</v>
      </c>
      <c r="G2516" s="64">
        <v>27000</v>
      </c>
      <c r="H2516" s="110">
        <f t="shared" ref="H2516:H2520" si="3448">$E2402</f>
        <v>25000</v>
      </c>
      <c r="I2516" s="64">
        <v>34000</v>
      </c>
      <c r="J2516" s="110">
        <f t="shared" ref="J2516:J2520" si="3449">$E2402</f>
        <v>25000</v>
      </c>
      <c r="K2516" s="64">
        <v>27000</v>
      </c>
      <c r="L2516" s="110">
        <f>$E2402</f>
        <v>25000</v>
      </c>
      <c r="M2516" s="64">
        <v>34000</v>
      </c>
      <c r="N2516" s="110">
        <f>$O2402</f>
        <v>27000</v>
      </c>
      <c r="O2516" s="64">
        <v>27000</v>
      </c>
      <c r="P2516" s="110">
        <f t="shared" ref="P2516:P2520" si="3450">$E2402</f>
        <v>25000</v>
      </c>
      <c r="Q2516" s="64">
        <v>34000</v>
      </c>
      <c r="R2516" s="101">
        <f t="shared" ref="R2516:R2520" si="3451">SUM(D2516+F2516+H2516+J2516+L2516+N2516+P2516)/7</f>
        <v>25285.714285714286</v>
      </c>
      <c r="S2516" s="65">
        <f t="shared" ref="S2516:S2520" si="3452">SUM(E2516+G2516+I2516+K2516+M2516+O2516+Q2516)/7</f>
        <v>29714.285714285714</v>
      </c>
      <c r="T2516" s="71">
        <f>SUM(S2516-R2516)</f>
        <v>4428.5714285714275</v>
      </c>
      <c r="U2516" s="72">
        <f>AVERAGE(S2516-R2516)/R2516</f>
        <v>0.17514124293785308</v>
      </c>
      <c r="V2516" s="73">
        <f>MAX(E2516,G2516,I2516,K2516,M2516,O2516,Q2516)</f>
        <v>34000</v>
      </c>
      <c r="W2516" s="73">
        <f>MIN(E2516,G2516,I2516,K2516,M2516,O2516,Q2516)</f>
        <v>25000</v>
      </c>
      <c r="X2516" s="79"/>
    </row>
    <row r="2517" spans="1:24" ht="17.25" customHeight="1">
      <c r="A2517" s="79"/>
      <c r="B2517" s="95" t="s">
        <v>122</v>
      </c>
      <c r="C2517" s="237" t="s">
        <v>115</v>
      </c>
      <c r="D2517" s="110">
        <f t="shared" ref="D2517" si="3453">$E2403</f>
        <v>25000</v>
      </c>
      <c r="E2517" s="64">
        <v>25000</v>
      </c>
      <c r="F2517" s="110">
        <f t="shared" ref="F2517" si="3454">$E2403</f>
        <v>25000</v>
      </c>
      <c r="G2517" s="64">
        <v>50000</v>
      </c>
      <c r="H2517" s="110">
        <f t="shared" si="3448"/>
        <v>25000</v>
      </c>
      <c r="I2517" s="64">
        <v>27500</v>
      </c>
      <c r="J2517" s="110">
        <f t="shared" si="3449"/>
        <v>25000</v>
      </c>
      <c r="K2517" s="64">
        <v>50000</v>
      </c>
      <c r="L2517" s="110">
        <f t="shared" ref="L2517:L2520" si="3455">$E2403</f>
        <v>25000</v>
      </c>
      <c r="M2517" s="64">
        <v>27500</v>
      </c>
      <c r="N2517" s="110">
        <f t="shared" ref="N2517:N2520" si="3456">$O2403</f>
        <v>50000</v>
      </c>
      <c r="O2517" s="64">
        <v>50000</v>
      </c>
      <c r="P2517" s="110">
        <f t="shared" si="3450"/>
        <v>25000</v>
      </c>
      <c r="Q2517" s="64">
        <v>27500</v>
      </c>
      <c r="R2517" s="101">
        <f t="shared" si="3451"/>
        <v>28571.428571428572</v>
      </c>
      <c r="S2517" s="65">
        <f t="shared" si="3452"/>
        <v>36785.714285714283</v>
      </c>
      <c r="T2517" s="71">
        <f>SUM(S2517-R2517)</f>
        <v>8214.2857142857101</v>
      </c>
      <c r="U2517" s="72">
        <f>AVERAGE(S2517-R2517)/R2517</f>
        <v>0.28749999999999987</v>
      </c>
      <c r="V2517" s="73">
        <f>MAX(E2517,G2517,I2517,K2517,M2517,O2517,Q2517)</f>
        <v>50000</v>
      </c>
      <c r="W2517" s="73">
        <f>MIN(E2517,G2517,I2517,K2517,M2517,O2517,Q2517)</f>
        <v>25000</v>
      </c>
      <c r="X2517" s="79"/>
    </row>
    <row r="2518" spans="1:24" ht="17.25" customHeight="1">
      <c r="A2518" s="79"/>
      <c r="B2518" s="95" t="s">
        <v>123</v>
      </c>
      <c r="C2518" s="237" t="s">
        <v>115</v>
      </c>
      <c r="D2518" s="110">
        <f t="shared" ref="D2518" si="3457">$E2404</f>
        <v>70000</v>
      </c>
      <c r="E2518" s="64">
        <v>70000</v>
      </c>
      <c r="F2518" s="110">
        <f t="shared" ref="F2518" si="3458">$E2404</f>
        <v>70000</v>
      </c>
      <c r="G2518" s="64">
        <v>65000</v>
      </c>
      <c r="H2518" s="110">
        <f t="shared" si="3448"/>
        <v>70000</v>
      </c>
      <c r="I2518" s="64">
        <v>65000</v>
      </c>
      <c r="J2518" s="110">
        <f t="shared" si="3449"/>
        <v>70000</v>
      </c>
      <c r="K2518" s="64">
        <v>65000</v>
      </c>
      <c r="L2518" s="110">
        <f t="shared" si="3455"/>
        <v>70000</v>
      </c>
      <c r="M2518" s="64">
        <v>65000</v>
      </c>
      <c r="N2518" s="110">
        <f t="shared" si="3456"/>
        <v>65000</v>
      </c>
      <c r="O2518" s="64">
        <v>65000</v>
      </c>
      <c r="P2518" s="110">
        <f t="shared" si="3450"/>
        <v>70000</v>
      </c>
      <c r="Q2518" s="64">
        <v>65000</v>
      </c>
      <c r="R2518" s="101">
        <f t="shared" si="3451"/>
        <v>69285.71428571429</v>
      </c>
      <c r="S2518" s="65">
        <f t="shared" si="3452"/>
        <v>65714.28571428571</v>
      </c>
      <c r="T2518" s="71">
        <f>SUM(S2518-R2518)</f>
        <v>-3571.4285714285797</v>
      </c>
      <c r="U2518" s="72">
        <f>AVERAGE(S2518-R2518)/R2518</f>
        <v>-5.1546391752577435E-2</v>
      </c>
      <c r="V2518" s="73">
        <f>MAX(E2518,G2518,I2518,K2518,M2518,O2518,Q2518)</f>
        <v>70000</v>
      </c>
      <c r="W2518" s="73">
        <f>MIN(E2518,G2518,I2518,K2518,M2518,O2518,Q2518)</f>
        <v>65000</v>
      </c>
      <c r="X2518" s="79"/>
    </row>
    <row r="2519" spans="1:24" ht="17.25" customHeight="1">
      <c r="A2519" s="79"/>
      <c r="B2519" s="95" t="s">
        <v>124</v>
      </c>
      <c r="C2519" s="237" t="s">
        <v>115</v>
      </c>
      <c r="D2519" s="110">
        <f t="shared" ref="D2519" si="3459">$E2405</f>
        <v>150000</v>
      </c>
      <c r="E2519" s="64">
        <v>150000</v>
      </c>
      <c r="F2519" s="110">
        <f t="shared" ref="F2519" si="3460">$E2405</f>
        <v>150000</v>
      </c>
      <c r="G2519" s="64">
        <v>150000</v>
      </c>
      <c r="H2519" s="110">
        <f t="shared" si="3448"/>
        <v>150000</v>
      </c>
      <c r="I2519" s="64">
        <v>150000</v>
      </c>
      <c r="J2519" s="110">
        <f t="shared" si="3449"/>
        <v>150000</v>
      </c>
      <c r="K2519" s="64">
        <v>150000</v>
      </c>
      <c r="L2519" s="110">
        <f t="shared" si="3455"/>
        <v>150000</v>
      </c>
      <c r="M2519" s="64">
        <v>150000</v>
      </c>
      <c r="N2519" s="110">
        <f t="shared" si="3456"/>
        <v>150000</v>
      </c>
      <c r="O2519" s="64">
        <v>150000</v>
      </c>
      <c r="P2519" s="110">
        <f t="shared" si="3450"/>
        <v>150000</v>
      </c>
      <c r="Q2519" s="64">
        <v>150000</v>
      </c>
      <c r="R2519" s="101">
        <f t="shared" si="3451"/>
        <v>150000</v>
      </c>
      <c r="S2519" s="65">
        <f t="shared" si="3452"/>
        <v>150000</v>
      </c>
      <c r="T2519" s="71">
        <f>SUM(S2519-R2519)</f>
        <v>0</v>
      </c>
      <c r="U2519" s="72">
        <f>AVERAGE(S2519-R2519)/R2519</f>
        <v>0</v>
      </c>
      <c r="V2519" s="73">
        <f>MAX(E2519,G2519,I2519,K2519,M2519,O2519,Q2519)</f>
        <v>150000</v>
      </c>
      <c r="W2519" s="73">
        <f>MIN(E2519,G2519,I2519,K2519,M2519,O2519,Q2519)</f>
        <v>150000</v>
      </c>
      <c r="X2519" s="79"/>
    </row>
    <row r="2520" spans="1:24" ht="17.25" customHeight="1">
      <c r="A2520" s="79"/>
      <c r="B2520" s="95" t="s">
        <v>125</v>
      </c>
      <c r="C2520" s="237" t="s">
        <v>115</v>
      </c>
      <c r="D2520" s="110">
        <f t="shared" ref="D2520" si="3461">$E2406</f>
        <v>100000</v>
      </c>
      <c r="E2520" s="64">
        <v>100000</v>
      </c>
      <c r="F2520" s="110">
        <f t="shared" ref="F2520" si="3462">$E2406</f>
        <v>100000</v>
      </c>
      <c r="G2520" s="64">
        <v>90000</v>
      </c>
      <c r="H2520" s="110">
        <f t="shared" si="3448"/>
        <v>100000</v>
      </c>
      <c r="I2520" s="64">
        <v>90000</v>
      </c>
      <c r="J2520" s="110">
        <f t="shared" si="3449"/>
        <v>100000</v>
      </c>
      <c r="K2520" s="64">
        <v>90000</v>
      </c>
      <c r="L2520" s="110">
        <f t="shared" si="3455"/>
        <v>100000</v>
      </c>
      <c r="M2520" s="64">
        <v>90000</v>
      </c>
      <c r="N2520" s="110">
        <f t="shared" si="3456"/>
        <v>90000</v>
      </c>
      <c r="O2520" s="64">
        <v>90000</v>
      </c>
      <c r="P2520" s="110">
        <f t="shared" si="3450"/>
        <v>100000</v>
      </c>
      <c r="Q2520" s="64">
        <v>90000</v>
      </c>
      <c r="R2520" s="101">
        <f t="shared" si="3451"/>
        <v>98571.428571428565</v>
      </c>
      <c r="S2520" s="65">
        <f t="shared" si="3452"/>
        <v>91428.571428571435</v>
      </c>
      <c r="T2520" s="75">
        <f>SUM(S2520-R2520)</f>
        <v>-7142.8571428571304</v>
      </c>
      <c r="U2520" s="97">
        <f>AVERAGE(S2520-R2520)/R2520</f>
        <v>-7.2463768115941907E-2</v>
      </c>
      <c r="V2520" s="98">
        <f>MAX(E2520,G2520,I2520,K2520,M2520,O2520,Q2520)</f>
        <v>100000</v>
      </c>
      <c r="W2520" s="98">
        <f>MIN(E2520,G2520,I2520,K2520,M2520,O2520,Q2520)</f>
        <v>90000</v>
      </c>
      <c r="X2520" s="80"/>
    </row>
    <row r="2521" spans="1:24" ht="17.25" customHeight="1">
      <c r="A2521" s="79"/>
      <c r="B2521" s="99" t="s">
        <v>126</v>
      </c>
      <c r="C2521" s="82"/>
      <c r="D2521" s="83"/>
      <c r="E2521" s="83"/>
      <c r="F2521" s="83"/>
      <c r="G2521" s="83"/>
      <c r="H2521" s="83"/>
      <c r="I2521" s="83"/>
      <c r="J2521" s="83"/>
      <c r="K2521" s="83"/>
      <c r="L2521" s="83"/>
      <c r="M2521" s="83"/>
      <c r="N2521" s="83"/>
      <c r="O2521" s="83"/>
      <c r="P2521" s="83"/>
      <c r="Q2521" s="83"/>
      <c r="R2521" s="83"/>
      <c r="S2521" s="96"/>
      <c r="T2521" s="84"/>
      <c r="U2521" s="85"/>
      <c r="V2521" s="86"/>
      <c r="W2521" s="87"/>
      <c r="X2521" s="88"/>
    </row>
    <row r="2522" spans="1:24" ht="17.25" customHeight="1">
      <c r="A2522" s="79"/>
      <c r="B2522" s="95" t="s">
        <v>121</v>
      </c>
      <c r="C2522" s="237" t="s">
        <v>115</v>
      </c>
      <c r="D2522" s="110">
        <f t="shared" ref="D2522" si="3463">$E2408</f>
        <v>60000</v>
      </c>
      <c r="E2522" s="64">
        <v>60000</v>
      </c>
      <c r="F2522" s="110">
        <f t="shared" ref="F2522" si="3464">$E2408</f>
        <v>60000</v>
      </c>
      <c r="G2522" s="64">
        <v>60000</v>
      </c>
      <c r="H2522" s="110">
        <f t="shared" ref="H2522:H2526" si="3465">$E2408</f>
        <v>60000</v>
      </c>
      <c r="I2522" s="64">
        <v>60000</v>
      </c>
      <c r="J2522" s="110">
        <f t="shared" ref="J2522:J2526" si="3466">$E2408</f>
        <v>60000</v>
      </c>
      <c r="K2522" s="64">
        <v>60000</v>
      </c>
      <c r="L2522" s="110">
        <f t="shared" ref="L2522:L2526" si="3467">$E2408</f>
        <v>60000</v>
      </c>
      <c r="M2522" s="64">
        <v>60000</v>
      </c>
      <c r="N2522" s="110">
        <f t="shared" ref="N2522:N2526" si="3468">$E2408</f>
        <v>60000</v>
      </c>
      <c r="O2522" s="64">
        <v>60000</v>
      </c>
      <c r="P2522" s="110">
        <f t="shared" ref="P2522:P2526" si="3469">$E2408</f>
        <v>60000</v>
      </c>
      <c r="Q2522" s="64">
        <v>60000</v>
      </c>
      <c r="R2522" s="101">
        <f t="shared" ref="R2522:R2526" si="3470">SUM(D2522+F2522+H2522+J2522+L2522+N2522+P2522)/7</f>
        <v>60000</v>
      </c>
      <c r="S2522" s="65">
        <f t="shared" ref="S2522:S2526" si="3471">SUM(E2522+G2522+I2522+K2522+M2522+O2522+Q2522)/7</f>
        <v>60000</v>
      </c>
      <c r="T2522" s="71">
        <f>SUM(S2522-R2522)</f>
        <v>0</v>
      </c>
      <c r="U2522" s="72">
        <f>AVERAGE(S2522-R2522)/R2522</f>
        <v>0</v>
      </c>
      <c r="V2522" s="73">
        <f>MAX(E2522,G2522,I2522,K2522,M2522,O2522,Q2522)</f>
        <v>60000</v>
      </c>
      <c r="W2522" s="73">
        <f>MIN(E2522,G2522,I2522,K2522,M2522,O2522,Q2522)</f>
        <v>60000</v>
      </c>
      <c r="X2522" s="95"/>
    </row>
    <row r="2523" spans="1:24" ht="17.25" customHeight="1">
      <c r="A2523" s="79"/>
      <c r="B2523" s="95" t="s">
        <v>122</v>
      </c>
      <c r="C2523" s="237" t="s">
        <v>115</v>
      </c>
      <c r="D2523" s="110">
        <f t="shared" ref="D2523" si="3472">$E2409</f>
        <v>90000</v>
      </c>
      <c r="E2523" s="64">
        <v>90000</v>
      </c>
      <c r="F2523" s="110">
        <f t="shared" ref="F2523" si="3473">$E2409</f>
        <v>90000</v>
      </c>
      <c r="G2523" s="64">
        <v>90000</v>
      </c>
      <c r="H2523" s="110">
        <f t="shared" si="3465"/>
        <v>90000</v>
      </c>
      <c r="I2523" s="64">
        <v>90000</v>
      </c>
      <c r="J2523" s="110">
        <f t="shared" si="3466"/>
        <v>90000</v>
      </c>
      <c r="K2523" s="64">
        <v>90000</v>
      </c>
      <c r="L2523" s="110">
        <f t="shared" si="3467"/>
        <v>90000</v>
      </c>
      <c r="M2523" s="64">
        <v>90000</v>
      </c>
      <c r="N2523" s="110">
        <f t="shared" si="3468"/>
        <v>90000</v>
      </c>
      <c r="O2523" s="64">
        <v>90000</v>
      </c>
      <c r="P2523" s="110">
        <f t="shared" si="3469"/>
        <v>90000</v>
      </c>
      <c r="Q2523" s="64">
        <v>90000</v>
      </c>
      <c r="R2523" s="101">
        <f t="shared" si="3470"/>
        <v>90000</v>
      </c>
      <c r="S2523" s="65">
        <f t="shared" si="3471"/>
        <v>90000</v>
      </c>
      <c r="T2523" s="71">
        <f>SUM(S2523-R2523)</f>
        <v>0</v>
      </c>
      <c r="U2523" s="72">
        <f>AVERAGE(S2523-R2523)/R2523</f>
        <v>0</v>
      </c>
      <c r="V2523" s="73">
        <f>MAX(E2523,G2523,I2523,K2523,M2523,O2523,Q2523)</f>
        <v>90000</v>
      </c>
      <c r="W2523" s="73">
        <f>MIN(E2523,G2523,I2523,K2523,M2523,O2523,Q2523)</f>
        <v>90000</v>
      </c>
      <c r="X2523" s="79"/>
    </row>
    <row r="2524" spans="1:24" ht="17.25" customHeight="1">
      <c r="A2524" s="79"/>
      <c r="B2524" s="95" t="s">
        <v>123</v>
      </c>
      <c r="C2524" s="237" t="s">
        <v>115</v>
      </c>
      <c r="D2524" s="110">
        <f t="shared" ref="D2524" si="3474">$E2410</f>
        <v>120000</v>
      </c>
      <c r="E2524" s="64">
        <v>120000</v>
      </c>
      <c r="F2524" s="110">
        <f t="shared" ref="F2524" si="3475">$E2410</f>
        <v>120000</v>
      </c>
      <c r="G2524" s="64">
        <v>120000</v>
      </c>
      <c r="H2524" s="110">
        <f t="shared" si="3465"/>
        <v>120000</v>
      </c>
      <c r="I2524" s="64">
        <v>120000</v>
      </c>
      <c r="J2524" s="110">
        <f t="shared" si="3466"/>
        <v>120000</v>
      </c>
      <c r="K2524" s="64">
        <v>120000</v>
      </c>
      <c r="L2524" s="110">
        <f t="shared" si="3467"/>
        <v>120000</v>
      </c>
      <c r="M2524" s="64">
        <v>120000</v>
      </c>
      <c r="N2524" s="110">
        <f t="shared" si="3468"/>
        <v>120000</v>
      </c>
      <c r="O2524" s="64">
        <v>120000</v>
      </c>
      <c r="P2524" s="110">
        <f t="shared" si="3469"/>
        <v>120000</v>
      </c>
      <c r="Q2524" s="64">
        <v>120000</v>
      </c>
      <c r="R2524" s="101">
        <f t="shared" si="3470"/>
        <v>120000</v>
      </c>
      <c r="S2524" s="65">
        <f t="shared" si="3471"/>
        <v>120000</v>
      </c>
      <c r="T2524" s="71">
        <f>SUM(S2524-R2524)</f>
        <v>0</v>
      </c>
      <c r="U2524" s="72">
        <f>AVERAGE(S2524-R2524)/R2524</f>
        <v>0</v>
      </c>
      <c r="V2524" s="73">
        <f>MAX(E2524,G2524,I2524,K2524,M2524,O2524,Q2524)</f>
        <v>120000</v>
      </c>
      <c r="W2524" s="73">
        <f>MIN(E2524,G2524,I2524,K2524,M2524,O2524,Q2524)</f>
        <v>120000</v>
      </c>
      <c r="X2524" s="79"/>
    </row>
    <row r="2525" spans="1:24" ht="17.25" customHeight="1">
      <c r="A2525" s="79"/>
      <c r="B2525" s="95" t="s">
        <v>124</v>
      </c>
      <c r="C2525" s="237" t="s">
        <v>115</v>
      </c>
      <c r="D2525" s="110">
        <f t="shared" ref="D2525" si="3476">$E2411</f>
        <v>125000</v>
      </c>
      <c r="E2525" s="64">
        <v>125000</v>
      </c>
      <c r="F2525" s="110">
        <f t="shared" ref="F2525" si="3477">$E2411</f>
        <v>125000</v>
      </c>
      <c r="G2525" s="64">
        <v>125000</v>
      </c>
      <c r="H2525" s="110">
        <f t="shared" si="3465"/>
        <v>125000</v>
      </c>
      <c r="I2525" s="64">
        <v>125000</v>
      </c>
      <c r="J2525" s="110">
        <f t="shared" si="3466"/>
        <v>125000</v>
      </c>
      <c r="K2525" s="64">
        <v>125000</v>
      </c>
      <c r="L2525" s="110">
        <f t="shared" si="3467"/>
        <v>125000</v>
      </c>
      <c r="M2525" s="64">
        <v>125000</v>
      </c>
      <c r="N2525" s="110">
        <f t="shared" si="3468"/>
        <v>125000</v>
      </c>
      <c r="O2525" s="64">
        <v>125000</v>
      </c>
      <c r="P2525" s="110">
        <f t="shared" si="3469"/>
        <v>125000</v>
      </c>
      <c r="Q2525" s="64">
        <v>125000</v>
      </c>
      <c r="R2525" s="101">
        <f t="shared" si="3470"/>
        <v>125000</v>
      </c>
      <c r="S2525" s="65">
        <f t="shared" si="3471"/>
        <v>125000</v>
      </c>
      <c r="T2525" s="71">
        <f>SUM(S2525-R2525)</f>
        <v>0</v>
      </c>
      <c r="U2525" s="72">
        <f>AVERAGE(S2525-R2525)/R2525</f>
        <v>0</v>
      </c>
      <c r="V2525" s="73">
        <f>MAX(E2525,G2525,I2525,K2525,M2525,O2525,Q2525)</f>
        <v>125000</v>
      </c>
      <c r="W2525" s="73">
        <f>MIN(E2525,G2525,I2525,K2525,M2525,O2525,Q2525)</f>
        <v>125000</v>
      </c>
      <c r="X2525" s="79"/>
    </row>
    <row r="2526" spans="1:24" ht="17.25" customHeight="1">
      <c r="A2526" s="80"/>
      <c r="B2526" s="79" t="s">
        <v>125</v>
      </c>
      <c r="C2526" s="237" t="s">
        <v>115</v>
      </c>
      <c r="D2526" s="110">
        <f t="shared" ref="D2526" si="3478">$E2412</f>
        <v>125000</v>
      </c>
      <c r="E2526" s="64">
        <v>125000</v>
      </c>
      <c r="F2526" s="110">
        <f t="shared" ref="F2526" si="3479">$E2412</f>
        <v>125000</v>
      </c>
      <c r="G2526" s="64">
        <v>125000</v>
      </c>
      <c r="H2526" s="110">
        <f t="shared" si="3465"/>
        <v>125000</v>
      </c>
      <c r="I2526" s="64">
        <v>125000</v>
      </c>
      <c r="J2526" s="110">
        <f t="shared" si="3466"/>
        <v>125000</v>
      </c>
      <c r="K2526" s="64">
        <v>125000</v>
      </c>
      <c r="L2526" s="110">
        <f t="shared" si="3467"/>
        <v>125000</v>
      </c>
      <c r="M2526" s="64">
        <v>125000</v>
      </c>
      <c r="N2526" s="110">
        <f t="shared" si="3468"/>
        <v>125000</v>
      </c>
      <c r="O2526" s="64">
        <v>125000</v>
      </c>
      <c r="P2526" s="110">
        <f t="shared" si="3469"/>
        <v>125000</v>
      </c>
      <c r="Q2526" s="64">
        <v>125000</v>
      </c>
      <c r="R2526" s="101">
        <f t="shared" si="3470"/>
        <v>125000</v>
      </c>
      <c r="S2526" s="65">
        <f t="shared" si="3471"/>
        <v>125000</v>
      </c>
      <c r="T2526" s="71">
        <f>SUM(S2526-R2526)</f>
        <v>0</v>
      </c>
      <c r="U2526" s="72">
        <f>AVERAGE(S2526-R2526)/R2526</f>
        <v>0</v>
      </c>
      <c r="V2526" s="98">
        <f>MAX(E2526,G2526,I2526,K2526,M2526,O2526,Q2526)</f>
        <v>125000</v>
      </c>
      <c r="W2526" s="98">
        <f>MIN(E2526,G2526,I2526,K2526,M2526,O2526,Q2526)</f>
        <v>125000</v>
      </c>
      <c r="X2526" s="80"/>
    </row>
    <row r="2527" spans="1:24" ht="17.25" customHeight="1">
      <c r="A2527" s="79">
        <v>7</v>
      </c>
      <c r="B2527" s="95" t="s">
        <v>127</v>
      </c>
      <c r="C2527" s="82"/>
      <c r="D2527" s="239"/>
      <c r="E2527" s="240"/>
      <c r="F2527" s="239"/>
      <c r="G2527" s="240"/>
      <c r="H2527" s="239"/>
      <c r="I2527" s="240"/>
      <c r="J2527" s="239"/>
      <c r="K2527" s="240"/>
      <c r="L2527" s="239"/>
      <c r="M2527" s="240"/>
      <c r="N2527" s="239"/>
      <c r="O2527" s="240"/>
      <c r="P2527" s="239"/>
      <c r="Q2527" s="240"/>
      <c r="R2527" s="240"/>
      <c r="S2527" s="240"/>
      <c r="T2527" s="240"/>
      <c r="U2527" s="240"/>
      <c r="V2527" s="240"/>
      <c r="W2527" s="241"/>
      <c r="X2527" s="88"/>
    </row>
    <row r="2528" spans="1:24" ht="17.25" customHeight="1">
      <c r="A2528" s="79"/>
      <c r="B2528" s="95" t="s">
        <v>128</v>
      </c>
      <c r="C2528" s="234" t="s">
        <v>71</v>
      </c>
      <c r="D2528" s="110">
        <f t="shared" ref="D2528" si="3480">$E2414</f>
        <v>400</v>
      </c>
      <c r="E2528" s="64">
        <v>400</v>
      </c>
      <c r="F2528" s="110">
        <f t="shared" ref="F2528" si="3481">$E2414</f>
        <v>400</v>
      </c>
      <c r="G2528" s="64">
        <v>500</v>
      </c>
      <c r="H2528" s="110">
        <f t="shared" ref="H2528:H2529" si="3482">$E2414</f>
        <v>400</v>
      </c>
      <c r="I2528" s="64">
        <v>390</v>
      </c>
      <c r="J2528" s="110">
        <f t="shared" ref="J2528:J2529" si="3483">$E2414</f>
        <v>400</v>
      </c>
      <c r="K2528" s="64">
        <v>500</v>
      </c>
      <c r="L2528" s="110">
        <f t="shared" ref="L2528:L2529" si="3484">$E2414</f>
        <v>400</v>
      </c>
      <c r="M2528" s="64">
        <v>390</v>
      </c>
      <c r="N2528" s="110">
        <f t="shared" ref="N2528:N2529" si="3485">$E2414</f>
        <v>400</v>
      </c>
      <c r="O2528" s="64">
        <v>500</v>
      </c>
      <c r="P2528" s="110">
        <f t="shared" ref="P2528:P2529" si="3486">$E2414</f>
        <v>400</v>
      </c>
      <c r="Q2528" s="64">
        <v>390</v>
      </c>
      <c r="R2528" s="101">
        <f t="shared" ref="R2528:R2529" si="3487">SUM(D2528+F2528+H2528+J2528+L2528+N2528+P2528)/7</f>
        <v>400</v>
      </c>
      <c r="S2528" s="65">
        <f>SUM(E2528+G2528+I2528+K2528+M2528+O2528+Q2528)/7</f>
        <v>438.57142857142856</v>
      </c>
      <c r="T2528" s="71">
        <f>SUM(S2528-R2528)</f>
        <v>38.571428571428555</v>
      </c>
      <c r="U2528" s="72">
        <f>AVERAGE(S2528-R2528)/R2528</f>
        <v>9.6428571428571391E-2</v>
      </c>
      <c r="V2528" s="73">
        <f>MAX(E2528,G2528,I2528,K2528,M2528,O2528,Q2528)</f>
        <v>500</v>
      </c>
      <c r="W2528" s="73">
        <f>MIN(E2528,G2528,I2528,K2528,M2528,O2528,Q2528)</f>
        <v>390</v>
      </c>
      <c r="X2528" s="79"/>
    </row>
    <row r="2529" spans="1:24" ht="17.25" customHeight="1">
      <c r="A2529" s="79"/>
      <c r="B2529" s="95" t="s">
        <v>129</v>
      </c>
      <c r="C2529" s="234" t="s">
        <v>71</v>
      </c>
      <c r="D2529" s="110">
        <f t="shared" ref="D2529" si="3488">$E2415</f>
        <v>1700</v>
      </c>
      <c r="E2529" s="64">
        <v>1700</v>
      </c>
      <c r="F2529" s="110">
        <f t="shared" ref="F2529" si="3489">$E2415</f>
        <v>1700</v>
      </c>
      <c r="G2529" s="64">
        <v>1600</v>
      </c>
      <c r="H2529" s="110">
        <f t="shared" si="3482"/>
        <v>1700</v>
      </c>
      <c r="I2529" s="64">
        <v>1600</v>
      </c>
      <c r="J2529" s="110">
        <f t="shared" si="3483"/>
        <v>1700</v>
      </c>
      <c r="K2529" s="64">
        <v>1600</v>
      </c>
      <c r="L2529" s="110">
        <f t="shared" si="3484"/>
        <v>1700</v>
      </c>
      <c r="M2529" s="64">
        <v>1600</v>
      </c>
      <c r="N2529" s="110">
        <f t="shared" si="3485"/>
        <v>1700</v>
      </c>
      <c r="O2529" s="64">
        <v>1600</v>
      </c>
      <c r="P2529" s="110">
        <f t="shared" si="3486"/>
        <v>1700</v>
      </c>
      <c r="Q2529" s="64">
        <v>1600</v>
      </c>
      <c r="R2529" s="101">
        <f t="shared" si="3487"/>
        <v>1700</v>
      </c>
      <c r="S2529" s="65">
        <f>SUM(E2529+G2529+I2529+K2529+M2529+O2529+Q2529)/7</f>
        <v>1614.2857142857142</v>
      </c>
      <c r="T2529" s="71">
        <f>SUM(S2529-R2529)</f>
        <v>-85.714285714285779</v>
      </c>
      <c r="U2529" s="72">
        <f>AVERAGE(S2529-R2529)/R2529</f>
        <v>-5.0420168067226927E-2</v>
      </c>
      <c r="V2529" s="73">
        <f>MAX(E2529,G2529,I2529,K2529,M2529,O2529,Q2529)</f>
        <v>1700</v>
      </c>
      <c r="W2529" s="73">
        <f>MIN(E2529,G2529,I2529,K2529,M2529,O2529,Q2529)</f>
        <v>1600</v>
      </c>
      <c r="X2529" s="79"/>
    </row>
    <row r="2530" spans="1:24" ht="17.25" customHeight="1">
      <c r="A2530" s="79">
        <v>8</v>
      </c>
      <c r="B2530" s="79" t="s">
        <v>130</v>
      </c>
      <c r="C2530" s="82"/>
      <c r="D2530" s="239"/>
      <c r="E2530" s="240"/>
      <c r="F2530" s="239"/>
      <c r="G2530" s="240"/>
      <c r="H2530" s="239"/>
      <c r="I2530" s="240"/>
      <c r="J2530" s="239"/>
      <c r="K2530" s="240"/>
      <c r="L2530" s="239"/>
      <c r="M2530" s="240"/>
      <c r="N2530" s="239"/>
      <c r="O2530" s="240"/>
      <c r="P2530" s="239"/>
      <c r="Q2530" s="240"/>
      <c r="R2530" s="240"/>
      <c r="S2530" s="240"/>
      <c r="T2530" s="240"/>
      <c r="U2530" s="240"/>
      <c r="V2530" s="240"/>
      <c r="W2530" s="241"/>
      <c r="X2530" s="88"/>
    </row>
    <row r="2531" spans="1:24" ht="17.25" customHeight="1">
      <c r="A2531" s="79"/>
      <c r="B2531" s="95" t="s">
        <v>131</v>
      </c>
      <c r="C2531" s="234" t="s">
        <v>132</v>
      </c>
      <c r="D2531" s="110">
        <f t="shared" ref="D2531" si="3490">$E2417</f>
        <v>488500</v>
      </c>
      <c r="E2531" s="64">
        <v>488500</v>
      </c>
      <c r="F2531" s="110">
        <f t="shared" ref="F2531" si="3491">$E2417</f>
        <v>488500</v>
      </c>
      <c r="G2531" s="64">
        <v>488500</v>
      </c>
      <c r="H2531" s="110">
        <f t="shared" ref="H2531:H2533" si="3492">$E2417</f>
        <v>488500</v>
      </c>
      <c r="I2531" s="64">
        <v>488500</v>
      </c>
      <c r="J2531" s="110">
        <f t="shared" ref="J2531:J2533" si="3493">$E2417</f>
        <v>488500</v>
      </c>
      <c r="K2531" s="64">
        <v>488500</v>
      </c>
      <c r="L2531" s="110">
        <f t="shared" ref="L2531:L2533" si="3494">$E2417</f>
        <v>488500</v>
      </c>
      <c r="M2531" s="64">
        <v>488500</v>
      </c>
      <c r="N2531" s="110">
        <f t="shared" ref="N2531:N2533" si="3495">$E2417</f>
        <v>488500</v>
      </c>
      <c r="O2531" s="64">
        <v>488500</v>
      </c>
      <c r="P2531" s="110">
        <f t="shared" ref="P2531:P2533" si="3496">$E2417</f>
        <v>488500</v>
      </c>
      <c r="Q2531" s="64">
        <v>488500</v>
      </c>
      <c r="R2531" s="101">
        <f t="shared" ref="R2531:R2533" si="3497">SUM(D2531+F2531+H2531+J2531+L2531+N2531+P2531)/7</f>
        <v>488500</v>
      </c>
      <c r="S2531" s="65">
        <f t="shared" ref="S2531:S2533" si="3498">SUM(E2531+G2531+I2531+K2531+M2531+O2531+Q2531)/7</f>
        <v>488500</v>
      </c>
      <c r="T2531" s="92">
        <f>SUM(S2531-R2531)</f>
        <v>0</v>
      </c>
      <c r="U2531" s="94">
        <f>AVERAGE(S2531-R2531)/R2531</f>
        <v>0</v>
      </c>
      <c r="V2531" s="69">
        <f>MAX(E2531,G2531,I2531,K2531,M2531,O2531,Q2531)</f>
        <v>488500</v>
      </c>
      <c r="W2531" s="69">
        <f>MIN(E2531,G2531,I2531,K2531,M2531,O2531,Q2531)</f>
        <v>488500</v>
      </c>
      <c r="X2531" s="79"/>
    </row>
    <row r="2532" spans="1:24" ht="17.25" customHeight="1">
      <c r="A2532" s="79"/>
      <c r="B2532" s="95" t="s">
        <v>133</v>
      </c>
      <c r="C2532" s="234" t="s">
        <v>132</v>
      </c>
      <c r="D2532" s="110">
        <f t="shared" ref="D2532" si="3499">$E2418</f>
        <v>308000</v>
      </c>
      <c r="E2532" s="64">
        <v>308000</v>
      </c>
      <c r="F2532" s="110">
        <f t="shared" ref="F2532" si="3500">$E2418</f>
        <v>308000</v>
      </c>
      <c r="G2532" s="64">
        <v>308000</v>
      </c>
      <c r="H2532" s="110">
        <f t="shared" si="3492"/>
        <v>308000</v>
      </c>
      <c r="I2532" s="64">
        <v>308000</v>
      </c>
      <c r="J2532" s="110">
        <f t="shared" si="3493"/>
        <v>308000</v>
      </c>
      <c r="K2532" s="64">
        <v>308000</v>
      </c>
      <c r="L2532" s="110">
        <f t="shared" si="3494"/>
        <v>308000</v>
      </c>
      <c r="M2532" s="64">
        <v>308000</v>
      </c>
      <c r="N2532" s="110">
        <f t="shared" si="3495"/>
        <v>308000</v>
      </c>
      <c r="O2532" s="64">
        <v>308000</v>
      </c>
      <c r="P2532" s="110">
        <f t="shared" si="3496"/>
        <v>308000</v>
      </c>
      <c r="Q2532" s="64">
        <v>308000</v>
      </c>
      <c r="R2532" s="101">
        <f t="shared" si="3497"/>
        <v>308000</v>
      </c>
      <c r="S2532" s="65">
        <f t="shared" si="3498"/>
        <v>308000</v>
      </c>
      <c r="T2532" s="71">
        <f>SUM(S2532-R2532)</f>
        <v>0</v>
      </c>
      <c r="U2532" s="72">
        <f>AVERAGE(S2532-R2532)/R2532</f>
        <v>0</v>
      </c>
      <c r="V2532" s="73">
        <f>MAX(E2532,G2532,I2532,K2532,M2532,O2532,Q2532)</f>
        <v>308000</v>
      </c>
      <c r="W2532" s="73">
        <f>MIN(E2532,G2532,I2532,K2532,M2532,O2532,Q2532)</f>
        <v>308000</v>
      </c>
      <c r="X2532" s="79"/>
    </row>
    <row r="2533" spans="1:24" ht="17.25" customHeight="1">
      <c r="A2533" s="79"/>
      <c r="B2533" s="95" t="s">
        <v>134</v>
      </c>
      <c r="C2533" s="234" t="s">
        <v>132</v>
      </c>
      <c r="D2533" s="110">
        <f t="shared" ref="D2533" si="3501">$E2419</f>
        <v>294000</v>
      </c>
      <c r="E2533" s="64">
        <v>294000</v>
      </c>
      <c r="F2533" s="110">
        <f t="shared" ref="F2533" si="3502">$E2419</f>
        <v>294000</v>
      </c>
      <c r="G2533" s="64">
        <v>294000</v>
      </c>
      <c r="H2533" s="110">
        <f t="shared" si="3492"/>
        <v>294000</v>
      </c>
      <c r="I2533" s="64">
        <v>294000</v>
      </c>
      <c r="J2533" s="110">
        <f t="shared" si="3493"/>
        <v>294000</v>
      </c>
      <c r="K2533" s="64">
        <v>294000</v>
      </c>
      <c r="L2533" s="110">
        <f t="shared" si="3494"/>
        <v>294000</v>
      </c>
      <c r="M2533" s="64">
        <v>294000</v>
      </c>
      <c r="N2533" s="110">
        <f t="shared" si="3495"/>
        <v>294000</v>
      </c>
      <c r="O2533" s="64">
        <v>294000</v>
      </c>
      <c r="P2533" s="110">
        <f t="shared" si="3496"/>
        <v>294000</v>
      </c>
      <c r="Q2533" s="64">
        <v>294000</v>
      </c>
      <c r="R2533" s="101">
        <f t="shared" si="3497"/>
        <v>294000</v>
      </c>
      <c r="S2533" s="65">
        <f t="shared" si="3498"/>
        <v>294000</v>
      </c>
      <c r="T2533" s="71">
        <f>SUM(S2533-R2533)</f>
        <v>0</v>
      </c>
      <c r="U2533" s="72">
        <f>AVERAGE(S2533-R2533)/R2533</f>
        <v>0</v>
      </c>
      <c r="V2533" s="73">
        <f>MAX(E2533,G2533,I2533,K2533,M2533,O2533,Q2533)</f>
        <v>294000</v>
      </c>
      <c r="W2533" s="73">
        <f>MIN(E2533,G2533,I2533,K2533,M2533,O2533,Q2533)</f>
        <v>294000</v>
      </c>
      <c r="X2533" s="79"/>
    </row>
    <row r="2534" spans="1:24">
      <c r="A2534" s="126"/>
      <c r="B2534" s="126"/>
      <c r="C2534" s="126"/>
      <c r="D2534" s="126"/>
      <c r="E2534" s="126"/>
      <c r="F2534" s="126"/>
      <c r="G2534" s="126"/>
      <c r="H2534" s="126"/>
      <c r="I2534" s="126"/>
      <c r="J2534" s="126"/>
      <c r="K2534" s="126"/>
      <c r="L2534" s="126"/>
      <c r="M2534" s="126"/>
      <c r="N2534" s="126"/>
      <c r="O2534" s="126"/>
      <c r="P2534" s="126"/>
      <c r="Q2534" s="126"/>
      <c r="R2534" s="126"/>
      <c r="S2534" s="126"/>
      <c r="T2534" s="126"/>
      <c r="U2534" s="126"/>
      <c r="V2534" s="126"/>
      <c r="W2534" s="126"/>
      <c r="X2534" s="126"/>
    </row>
    <row r="2535" spans="1:24">
      <c r="A2535" s="126"/>
      <c r="B2535" s="126"/>
      <c r="C2535" s="126"/>
      <c r="D2535" s="126"/>
      <c r="E2535" s="126"/>
      <c r="F2535" s="126"/>
      <c r="G2535" s="126"/>
      <c r="H2535" s="126"/>
      <c r="I2535" s="126"/>
      <c r="J2535" s="126"/>
      <c r="K2535" s="126"/>
      <c r="L2535" s="126"/>
      <c r="M2535" s="126"/>
      <c r="N2535" s="126"/>
      <c r="O2535" s="126"/>
      <c r="P2535" s="126"/>
      <c r="Q2535" s="126"/>
      <c r="R2535" s="219" t="s">
        <v>226</v>
      </c>
      <c r="S2535" s="219"/>
      <c r="T2535" s="219"/>
      <c r="U2535" s="219"/>
      <c r="V2535" s="219"/>
      <c r="W2535" s="126"/>
      <c r="X2535" s="126"/>
    </row>
    <row r="2536" spans="1:24">
      <c r="A2536" s="126"/>
      <c r="B2536" s="126"/>
      <c r="C2536" s="126"/>
      <c r="D2536" s="126"/>
      <c r="E2536" s="126"/>
      <c r="F2536" s="126"/>
      <c r="G2536" s="126"/>
      <c r="H2536" s="126"/>
      <c r="I2536" s="126"/>
      <c r="J2536" s="126"/>
      <c r="K2536" s="126"/>
      <c r="L2536" s="126"/>
      <c r="M2536" s="126"/>
      <c r="N2536" s="126"/>
      <c r="O2536" s="126"/>
      <c r="P2536" s="126"/>
      <c r="Q2536" s="126"/>
      <c r="R2536" s="219" t="s">
        <v>136</v>
      </c>
      <c r="S2536" s="219"/>
      <c r="T2536" s="219"/>
      <c r="U2536" s="219"/>
      <c r="V2536" s="219"/>
      <c r="W2536" s="126"/>
      <c r="X2536" s="126"/>
    </row>
    <row r="2537" spans="1:24">
      <c r="Q2537" s="126"/>
      <c r="R2537" s="219" t="s">
        <v>137</v>
      </c>
      <c r="S2537" s="219"/>
      <c r="T2537" s="219"/>
      <c r="U2537" s="219"/>
      <c r="V2537" s="219"/>
    </row>
    <row r="2538" spans="1:24">
      <c r="Q2538" s="126"/>
      <c r="R2538" s="219"/>
      <c r="S2538" s="219"/>
      <c r="T2538" s="219"/>
      <c r="U2538" s="219"/>
      <c r="V2538" s="219"/>
      <c r="W2538" s="126"/>
      <c r="X2538" s="126"/>
    </row>
    <row r="2539" spans="1:24">
      <c r="F2539" s="157"/>
      <c r="R2539" s="219"/>
      <c r="S2539" s="219"/>
      <c r="T2539" s="219"/>
      <c r="U2539" s="219"/>
      <c r="V2539" s="219"/>
      <c r="W2539" s="158"/>
      <c r="X2539" s="126"/>
    </row>
    <row r="2540" spans="1:24">
      <c r="F2540" s="157"/>
      <c r="Q2540" s="126"/>
      <c r="R2540" s="219"/>
      <c r="S2540" s="219"/>
      <c r="T2540" s="219"/>
      <c r="U2540" s="219" t="s">
        <v>138</v>
      </c>
      <c r="V2540" s="220"/>
      <c r="W2540" s="123"/>
      <c r="X2540" s="123"/>
    </row>
    <row r="2541" spans="1:24">
      <c r="A2541" s="126"/>
      <c r="B2541" s="126"/>
      <c r="C2541" s="126"/>
      <c r="D2541" s="126"/>
      <c r="E2541" s="126"/>
      <c r="F2541" s="157"/>
      <c r="G2541" s="126"/>
      <c r="H2541" s="126"/>
      <c r="I2541" s="126"/>
      <c r="Q2541" s="126"/>
      <c r="R2541" s="220" t="s">
        <v>139</v>
      </c>
      <c r="S2541" s="220"/>
      <c r="T2541" s="220"/>
      <c r="U2541" s="220"/>
      <c r="V2541" s="220"/>
      <c r="W2541" s="159"/>
      <c r="X2541" s="159"/>
    </row>
    <row r="2542" spans="1:24">
      <c r="A2542" s="126"/>
      <c r="B2542" s="126"/>
      <c r="C2542" s="126"/>
      <c r="D2542" s="126"/>
      <c r="E2542" s="126"/>
      <c r="F2542" s="126"/>
      <c r="G2542" s="126"/>
      <c r="H2542" s="126"/>
      <c r="I2542" s="126"/>
      <c r="Q2542" s="126"/>
      <c r="R2542" s="219" t="s">
        <v>140</v>
      </c>
      <c r="S2542" s="219"/>
      <c r="T2542" s="219"/>
      <c r="U2542" s="219"/>
      <c r="V2542" s="219"/>
    </row>
    <row r="2543" spans="1:24">
      <c r="A2543" s="126"/>
      <c r="B2543" s="126"/>
      <c r="C2543" s="126"/>
      <c r="D2543" s="126"/>
      <c r="E2543" s="126"/>
      <c r="F2543" s="126"/>
      <c r="G2543" s="126"/>
      <c r="H2543" s="126"/>
      <c r="I2543" s="126"/>
      <c r="Q2543" s="126"/>
      <c r="R2543" s="219" t="s">
        <v>141</v>
      </c>
      <c r="S2543" s="219"/>
      <c r="T2543" s="219"/>
      <c r="U2543" s="219"/>
      <c r="V2543" s="219"/>
    </row>
    <row r="2544" spans="1:24">
      <c r="A2544" s="274" t="s">
        <v>0</v>
      </c>
      <c r="B2544" s="274"/>
      <c r="C2544" s="274"/>
      <c r="D2544" s="274"/>
      <c r="E2544" s="274"/>
      <c r="F2544" s="274"/>
      <c r="G2544" s="274"/>
      <c r="H2544" s="274"/>
      <c r="I2544" s="274"/>
      <c r="J2544" s="274"/>
      <c r="K2544" s="274"/>
      <c r="L2544" s="274"/>
      <c r="M2544" s="274"/>
      <c r="N2544" s="274"/>
      <c r="O2544" s="274"/>
      <c r="P2544" s="274"/>
      <c r="Q2544" s="274"/>
      <c r="R2544" s="274"/>
      <c r="S2544" s="274"/>
      <c r="T2544" s="274"/>
      <c r="U2544" s="274"/>
      <c r="V2544" s="274"/>
      <c r="W2544" s="274"/>
      <c r="X2544" s="274"/>
    </row>
    <row r="2545" spans="1:24">
      <c r="A2545" s="122" t="s">
        <v>1</v>
      </c>
      <c r="B2545" s="222" t="s">
        <v>2</v>
      </c>
      <c r="C2545" s="222"/>
      <c r="D2545" s="221"/>
      <c r="E2545" s="221"/>
      <c r="F2545" s="221"/>
      <c r="G2545" s="221"/>
      <c r="H2545" s="221"/>
      <c r="I2545" s="221"/>
      <c r="J2545" s="221"/>
      <c r="K2545" s="221"/>
      <c r="L2545" s="221"/>
      <c r="M2545" s="221"/>
      <c r="N2545" s="221"/>
      <c r="O2545" s="221"/>
      <c r="P2545" s="221"/>
      <c r="Q2545" s="221"/>
      <c r="R2545" s="221"/>
      <c r="S2545" s="221"/>
      <c r="T2545" s="221"/>
      <c r="U2545" s="113"/>
      <c r="V2545" s="221"/>
      <c r="W2545" s="221"/>
      <c r="X2545" s="221"/>
    </row>
    <row r="2546" spans="1:24">
      <c r="A2546" s="113"/>
      <c r="B2546" s="123" t="s">
        <v>3</v>
      </c>
      <c r="C2546" s="124" t="s">
        <v>227</v>
      </c>
      <c r="D2546" s="125"/>
      <c r="E2546" s="113"/>
      <c r="F2546" s="113"/>
      <c r="G2546" s="113"/>
      <c r="H2546" s="113"/>
      <c r="I2546" s="113"/>
      <c r="J2546" s="113"/>
      <c r="K2546" s="113"/>
      <c r="L2546" s="113"/>
      <c r="M2546" s="113"/>
      <c r="N2546" s="113"/>
      <c r="O2546" s="113"/>
      <c r="P2546" s="113"/>
      <c r="Q2546" s="113"/>
      <c r="V2546" s="126"/>
      <c r="W2546" s="126"/>
      <c r="X2546" s="126"/>
    </row>
    <row r="2547" spans="1:24">
      <c r="A2547" s="113"/>
      <c r="B2547" s="111" t="s">
        <v>5</v>
      </c>
      <c r="C2547" s="123" t="s">
        <v>143</v>
      </c>
      <c r="V2547" s="126"/>
      <c r="W2547" s="126"/>
      <c r="X2547" s="126"/>
    </row>
    <row r="2548" spans="1:24" s="199" customFormat="1" ht="12.75">
      <c r="A2548" s="295" t="s">
        <v>7</v>
      </c>
      <c r="B2548" s="198"/>
      <c r="C2548" s="262" t="s">
        <v>160</v>
      </c>
      <c r="D2548" s="258" t="s">
        <v>8</v>
      </c>
      <c r="E2548" s="259"/>
      <c r="F2548" s="259"/>
      <c r="G2548" s="259"/>
      <c r="H2548" s="259"/>
      <c r="I2548" s="259"/>
      <c r="J2548" s="259"/>
      <c r="K2548" s="259"/>
      <c r="L2548" s="259"/>
      <c r="M2548" s="259"/>
      <c r="N2548" s="259"/>
      <c r="O2548" s="259"/>
      <c r="P2548" s="259"/>
      <c r="Q2548" s="259"/>
      <c r="R2548" s="260" t="s">
        <v>9</v>
      </c>
      <c r="S2548" s="260"/>
      <c r="T2548" s="260"/>
      <c r="U2548" s="260"/>
      <c r="V2548" s="265" t="s">
        <v>10</v>
      </c>
      <c r="W2548" s="266"/>
      <c r="X2548" s="262" t="s">
        <v>11</v>
      </c>
    </row>
    <row r="2549" spans="1:24" s="199" customFormat="1" ht="12.75">
      <c r="A2549" s="296"/>
      <c r="B2549" s="214" t="s">
        <v>12</v>
      </c>
      <c r="C2549" s="263"/>
      <c r="D2549" s="258" t="s">
        <v>13</v>
      </c>
      <c r="E2549" s="261"/>
      <c r="F2549" s="258" t="s">
        <v>14</v>
      </c>
      <c r="G2549" s="261"/>
      <c r="H2549" s="258" t="s">
        <v>15</v>
      </c>
      <c r="I2549" s="261"/>
      <c r="J2549" s="258" t="s">
        <v>16</v>
      </c>
      <c r="K2549" s="261"/>
      <c r="L2549" s="258" t="s">
        <v>17</v>
      </c>
      <c r="M2549" s="261"/>
      <c r="N2549" s="258" t="s">
        <v>18</v>
      </c>
      <c r="O2549" s="261"/>
      <c r="P2549" s="258" t="s">
        <v>19</v>
      </c>
      <c r="Q2549" s="259"/>
      <c r="R2549" s="260"/>
      <c r="S2549" s="260"/>
      <c r="T2549" s="260"/>
      <c r="U2549" s="260"/>
      <c r="V2549" s="267"/>
      <c r="W2549" s="268"/>
      <c r="X2549" s="263"/>
    </row>
    <row r="2550" spans="1:24" s="199" customFormat="1" ht="12.75">
      <c r="A2550" s="296"/>
      <c r="B2550" s="214" t="s">
        <v>20</v>
      </c>
      <c r="C2550" s="263"/>
      <c r="D2550" s="213" t="s">
        <v>22</v>
      </c>
      <c r="E2550" s="213" t="s">
        <v>22</v>
      </c>
      <c r="F2550" s="213" t="s">
        <v>22</v>
      </c>
      <c r="G2550" s="213" t="s">
        <v>22</v>
      </c>
      <c r="H2550" s="213" t="s">
        <v>22</v>
      </c>
      <c r="I2550" s="213" t="s">
        <v>22</v>
      </c>
      <c r="J2550" s="213" t="s">
        <v>22</v>
      </c>
      <c r="K2550" s="213" t="s">
        <v>22</v>
      </c>
      <c r="L2550" s="213" t="s">
        <v>22</v>
      </c>
      <c r="M2550" s="213" t="s">
        <v>22</v>
      </c>
      <c r="N2550" s="213" t="s">
        <v>22</v>
      </c>
      <c r="O2550" s="213" t="s">
        <v>22</v>
      </c>
      <c r="P2550" s="213" t="s">
        <v>22</v>
      </c>
      <c r="Q2550" s="215" t="s">
        <v>22</v>
      </c>
      <c r="R2550" s="213" t="s">
        <v>22</v>
      </c>
      <c r="S2550" s="213" t="s">
        <v>22</v>
      </c>
      <c r="T2550" s="260" t="s">
        <v>23</v>
      </c>
      <c r="U2550" s="262" t="s">
        <v>24</v>
      </c>
      <c r="V2550" s="262" t="s">
        <v>25</v>
      </c>
      <c r="W2550" s="262" t="s">
        <v>26</v>
      </c>
      <c r="X2550" s="263"/>
    </row>
    <row r="2551" spans="1:24" s="199" customFormat="1" ht="12.75">
      <c r="A2551" s="296"/>
      <c r="B2551" s="214" t="s">
        <v>27</v>
      </c>
      <c r="C2551" s="263"/>
      <c r="D2551" s="200" t="s">
        <v>206</v>
      </c>
      <c r="E2551" s="200" t="s">
        <v>206</v>
      </c>
      <c r="F2551" s="200" t="s">
        <v>206</v>
      </c>
      <c r="G2551" s="200" t="s">
        <v>206</v>
      </c>
      <c r="H2551" s="200" t="s">
        <v>206</v>
      </c>
      <c r="I2551" s="200" t="s">
        <v>206</v>
      </c>
      <c r="J2551" s="200" t="s">
        <v>206</v>
      </c>
      <c r="K2551" s="200" t="s">
        <v>206</v>
      </c>
      <c r="L2551" s="200" t="s">
        <v>206</v>
      </c>
      <c r="M2551" s="200" t="s">
        <v>206</v>
      </c>
      <c r="N2551" s="200" t="s">
        <v>206</v>
      </c>
      <c r="O2551" s="200" t="s">
        <v>206</v>
      </c>
      <c r="P2551" s="200" t="s">
        <v>206</v>
      </c>
      <c r="Q2551" s="201" t="s">
        <v>206</v>
      </c>
      <c r="R2551" s="200" t="s">
        <v>206</v>
      </c>
      <c r="S2551" s="200" t="s">
        <v>206</v>
      </c>
      <c r="T2551" s="260"/>
      <c r="U2551" s="263"/>
      <c r="V2551" s="264"/>
      <c r="W2551" s="264"/>
      <c r="X2551" s="263"/>
    </row>
    <row r="2552" spans="1:24" s="199" customFormat="1" ht="12.75">
      <c r="A2552" s="297"/>
      <c r="B2552" s="202"/>
      <c r="C2552" s="264"/>
      <c r="D2552" s="196" t="str">
        <f>$E2438</f>
        <v>01-06-2015</v>
      </c>
      <c r="E2552" s="197" t="str">
        <f>C2546</f>
        <v>08-06-2015</v>
      </c>
      <c r="F2552" s="197" t="str">
        <f>D2552</f>
        <v>01-06-2015</v>
      </c>
      <c r="G2552" s="197" t="str">
        <f>$E2552</f>
        <v>08-06-2015</v>
      </c>
      <c r="H2552" s="197" t="str">
        <f t="shared" ref="H2552" si="3503">F2552</f>
        <v>01-06-2015</v>
      </c>
      <c r="I2552" s="197" t="str">
        <f t="shared" ref="I2552" si="3504">G2552</f>
        <v>08-06-2015</v>
      </c>
      <c r="J2552" s="197" t="str">
        <f t="shared" ref="J2552" si="3505">H2552</f>
        <v>01-06-2015</v>
      </c>
      <c r="K2552" s="197" t="str">
        <f t="shared" ref="K2552" si="3506">I2552</f>
        <v>08-06-2015</v>
      </c>
      <c r="L2552" s="197" t="str">
        <f t="shared" ref="L2552" si="3507">J2552</f>
        <v>01-06-2015</v>
      </c>
      <c r="M2552" s="197" t="str">
        <f t="shared" ref="M2552" si="3508">K2552</f>
        <v>08-06-2015</v>
      </c>
      <c r="N2552" s="197" t="str">
        <f t="shared" ref="N2552" si="3509">L2552</f>
        <v>01-06-2015</v>
      </c>
      <c r="O2552" s="197" t="str">
        <f t="shared" ref="O2552" si="3510">M2552</f>
        <v>08-06-2015</v>
      </c>
      <c r="P2552" s="197" t="str">
        <f t="shared" ref="P2552" si="3511">N2552</f>
        <v>01-06-2015</v>
      </c>
      <c r="Q2552" s="197" t="str">
        <f t="shared" ref="Q2552" si="3512">O2552</f>
        <v>08-06-2015</v>
      </c>
      <c r="R2552" s="197" t="str">
        <f t="shared" ref="R2552" si="3513">P2552</f>
        <v>01-06-2015</v>
      </c>
      <c r="S2552" s="197" t="str">
        <f t="shared" ref="S2552" si="3514">Q2552</f>
        <v>08-06-2015</v>
      </c>
      <c r="T2552" s="203" t="s">
        <v>32</v>
      </c>
      <c r="U2552" s="264"/>
      <c r="V2552" s="212" t="s">
        <v>32</v>
      </c>
      <c r="W2552" s="211" t="s">
        <v>32</v>
      </c>
      <c r="X2552" s="264"/>
    </row>
    <row r="2553" spans="1:24">
      <c r="A2553" s="242">
        <v>1</v>
      </c>
      <c r="B2553" s="128">
        <v>2</v>
      </c>
      <c r="C2553" s="129">
        <v>3</v>
      </c>
      <c r="D2553" s="242">
        <v>4</v>
      </c>
      <c r="E2553" s="128">
        <v>5</v>
      </c>
      <c r="F2553" s="130" t="s">
        <v>33</v>
      </c>
      <c r="G2553" s="130" t="s">
        <v>34</v>
      </c>
      <c r="H2553" s="130" t="s">
        <v>35</v>
      </c>
      <c r="I2553" s="131">
        <v>9</v>
      </c>
      <c r="J2553" s="131">
        <v>10</v>
      </c>
      <c r="K2553" s="132" t="s">
        <v>36</v>
      </c>
      <c r="L2553" s="131">
        <v>12</v>
      </c>
      <c r="M2553" s="131">
        <v>13</v>
      </c>
      <c r="N2553" s="131">
        <v>14</v>
      </c>
      <c r="O2553" s="131">
        <v>15</v>
      </c>
      <c r="P2553" s="131">
        <v>16</v>
      </c>
      <c r="Q2553" s="129">
        <v>17</v>
      </c>
      <c r="R2553" s="195">
        <v>18</v>
      </c>
      <c r="S2553" s="131">
        <v>19</v>
      </c>
      <c r="T2553" s="131">
        <v>20</v>
      </c>
      <c r="U2553" s="225">
        <v>21</v>
      </c>
      <c r="V2553" s="191">
        <v>22</v>
      </c>
      <c r="W2553" s="134">
        <v>23</v>
      </c>
      <c r="X2553" s="133">
        <v>24</v>
      </c>
    </row>
    <row r="2554" spans="1:24" ht="17.25" customHeight="1">
      <c r="A2554" s="105">
        <v>1</v>
      </c>
      <c r="B2554" s="136" t="s">
        <v>37</v>
      </c>
      <c r="C2554" s="227" t="s">
        <v>38</v>
      </c>
      <c r="D2554" s="110">
        <f>$E2440</f>
        <v>9000</v>
      </c>
      <c r="E2554" s="110">
        <v>9000</v>
      </c>
      <c r="F2554" s="110">
        <f>$G2440</f>
        <v>9000</v>
      </c>
      <c r="G2554" s="180">
        <v>10000</v>
      </c>
      <c r="H2554" s="110">
        <f>$I2440</f>
        <v>8000</v>
      </c>
      <c r="I2554" s="180">
        <v>8000</v>
      </c>
      <c r="J2554" s="110">
        <f>$K2440</f>
        <v>7000</v>
      </c>
      <c r="K2554" s="180">
        <v>7000</v>
      </c>
      <c r="L2554" s="110">
        <f>$M2440</f>
        <v>7500</v>
      </c>
      <c r="M2554" s="180">
        <v>7500</v>
      </c>
      <c r="N2554" s="110">
        <f>$O2440</f>
        <v>8500</v>
      </c>
      <c r="O2554" s="180">
        <v>8800</v>
      </c>
      <c r="P2554" s="110">
        <f>$Q2440</f>
        <v>9000</v>
      </c>
      <c r="Q2554" s="180">
        <v>9000</v>
      </c>
      <c r="R2554" s="65">
        <f>SUM(D2554+F2554+H2554+J2554+L2554+N2554+P2554)/7</f>
        <v>8285.7142857142862</v>
      </c>
      <c r="S2554" s="177">
        <f>SUM(E2554+G2554+I2554+K2554+M2554+O2554+Q2554)/7</f>
        <v>8471.4285714285706</v>
      </c>
      <c r="T2554" s="178">
        <f>SUM(S2554-R2554)</f>
        <v>185.71428571428442</v>
      </c>
      <c r="U2554" s="206">
        <f>AVERAGE(S2554-R2554)/R2554</f>
        <v>2.2413793103448116E-2</v>
      </c>
      <c r="V2554" s="192">
        <f>MAX(E2554,G2554,I2554,K2554,M2554,O2554,Q2554)</f>
        <v>10000</v>
      </c>
      <c r="W2554" s="180">
        <f>MIN(E2554,G2554,I2554,K2554,M2554,O2554,Q2554)</f>
        <v>7000</v>
      </c>
      <c r="X2554" s="79"/>
    </row>
    <row r="2555" spans="1:24" ht="17.25" customHeight="1">
      <c r="A2555" s="105">
        <v>2</v>
      </c>
      <c r="B2555" s="106" t="s">
        <v>39</v>
      </c>
      <c r="C2555" s="107" t="s">
        <v>38</v>
      </c>
      <c r="D2555" s="110">
        <f>$E2441</f>
        <v>13600</v>
      </c>
      <c r="E2555" s="110">
        <v>13600</v>
      </c>
      <c r="F2555" s="110">
        <f>$G2441</f>
        <v>11500</v>
      </c>
      <c r="G2555" s="180">
        <v>13500</v>
      </c>
      <c r="H2555" s="110">
        <f>$I2441</f>
        <v>10000</v>
      </c>
      <c r="I2555" s="180">
        <v>10000</v>
      </c>
      <c r="J2555" s="110">
        <f>$K2441</f>
        <v>13000</v>
      </c>
      <c r="K2555" s="180">
        <v>13000</v>
      </c>
      <c r="L2555" s="110">
        <f>$M2441</f>
        <v>13000</v>
      </c>
      <c r="M2555" s="180">
        <v>13000</v>
      </c>
      <c r="N2555" s="110">
        <f>$O2441</f>
        <v>13000</v>
      </c>
      <c r="O2555" s="180">
        <v>13000</v>
      </c>
      <c r="P2555" s="110">
        <f>$Q2441</f>
        <v>11000</v>
      </c>
      <c r="Q2555" s="180">
        <v>11000</v>
      </c>
      <c r="R2555" s="65">
        <f>SUM(D2555+F2555+H2555+J2555+L2555+N2555+P2555)/7</f>
        <v>12157.142857142857</v>
      </c>
      <c r="S2555" s="177">
        <f>SUM(E2555+G2555+I2555+K2555+M2555+O2555+Q2555)/7</f>
        <v>12442.857142857143</v>
      </c>
      <c r="T2555" s="181">
        <f>SUM(S2555-R2555)</f>
        <v>285.71428571428623</v>
      </c>
      <c r="U2555" s="206">
        <f>AVERAGE(S2555-R2555)/R2555</f>
        <v>2.3501762632197457E-2</v>
      </c>
      <c r="V2555" s="193">
        <f>MAX(E2555,G2555,I2555,K2555,M2555,O2555,Q2555)</f>
        <v>13600</v>
      </c>
      <c r="W2555" s="183">
        <f>MIN(E2555,G2555,I2555,K2555,M2555,O2555,Q2555)</f>
        <v>10000</v>
      </c>
      <c r="X2555" s="79"/>
    </row>
    <row r="2556" spans="1:24" ht="17.25" customHeight="1">
      <c r="A2556" s="237">
        <v>3</v>
      </c>
      <c r="B2556" s="139" t="s">
        <v>40</v>
      </c>
      <c r="C2556" s="82"/>
      <c r="D2556" s="240"/>
      <c r="E2556" s="240"/>
      <c r="F2556" s="240"/>
      <c r="G2556" s="240"/>
      <c r="H2556" s="240"/>
      <c r="I2556" s="240"/>
      <c r="J2556" s="240"/>
      <c r="K2556" s="240"/>
      <c r="L2556" s="240"/>
      <c r="M2556" s="240"/>
      <c r="N2556" s="240"/>
      <c r="O2556" s="240"/>
      <c r="P2556" s="240"/>
      <c r="Q2556" s="240"/>
      <c r="R2556" s="239"/>
      <c r="S2556" s="240"/>
      <c r="T2556" s="240"/>
      <c r="U2556" s="205"/>
      <c r="V2556" s="240"/>
      <c r="W2556" s="241"/>
      <c r="X2556" s="88"/>
    </row>
    <row r="2557" spans="1:24" ht="17.25" customHeight="1">
      <c r="A2557" s="105"/>
      <c r="B2557" s="140" t="s">
        <v>175</v>
      </c>
      <c r="C2557" s="227" t="s">
        <v>154</v>
      </c>
      <c r="D2557" s="110">
        <f>$E2443</f>
        <v>13000</v>
      </c>
      <c r="E2557" s="110">
        <v>13000</v>
      </c>
      <c r="F2557" s="110">
        <f>$G2443</f>
        <v>12000</v>
      </c>
      <c r="G2557" s="180">
        <v>12000</v>
      </c>
      <c r="H2557" s="110">
        <f>$I2443</f>
        <v>13000</v>
      </c>
      <c r="I2557" s="180">
        <v>13000</v>
      </c>
      <c r="J2557" s="110">
        <f>$K2443</f>
        <v>14000</v>
      </c>
      <c r="K2557" s="180">
        <v>14000</v>
      </c>
      <c r="L2557" s="110">
        <f>$M2443</f>
        <v>14000</v>
      </c>
      <c r="M2557" s="180">
        <v>14000</v>
      </c>
      <c r="N2557" s="110">
        <f>$O2443</f>
        <v>13000</v>
      </c>
      <c r="O2557" s="180">
        <v>13000</v>
      </c>
      <c r="P2557" s="110">
        <f>$Q2443</f>
        <v>14000</v>
      </c>
      <c r="Q2557" s="180">
        <v>14000</v>
      </c>
      <c r="R2557" s="65">
        <f>SUM(D2557+F2557+H2557+J2557+L2557+N2557+P2557)/7</f>
        <v>13285.714285714286</v>
      </c>
      <c r="S2557" s="184">
        <f>SUM(E2557+G2557+I2557+K2557+M2557+O2557+Q2557)/7</f>
        <v>13285.714285714286</v>
      </c>
      <c r="T2557" s="185">
        <f>SUM(S2557-R2557)</f>
        <v>0</v>
      </c>
      <c r="U2557" s="206">
        <f>AVERAGE(S2557-R2557)/R2557</f>
        <v>0</v>
      </c>
      <c r="V2557" s="194">
        <f>MAX(E2557,G2557,I2557,K2557,M2557,O2557,Q2557)</f>
        <v>14000</v>
      </c>
      <c r="W2557" s="187">
        <f>MIN(E2557,G2557,I2557,K2557,M2557,O2557,Q2557)</f>
        <v>12000</v>
      </c>
      <c r="X2557" s="79"/>
    </row>
    <row r="2558" spans="1:24" ht="17.25" customHeight="1">
      <c r="A2558" s="242">
        <v>4</v>
      </c>
      <c r="B2558" s="106" t="s">
        <v>43</v>
      </c>
      <c r="C2558" s="82"/>
      <c r="D2558" s="240"/>
      <c r="E2558" s="240"/>
      <c r="F2558" s="240"/>
      <c r="G2558" s="240"/>
      <c r="H2558" s="240"/>
      <c r="I2558" s="240"/>
      <c r="J2558" s="240"/>
      <c r="K2558" s="240"/>
      <c r="L2558" s="240"/>
      <c r="M2558" s="240"/>
      <c r="N2558" s="240"/>
      <c r="O2558" s="240"/>
      <c r="P2558" s="240"/>
      <c r="Q2558" s="240"/>
      <c r="R2558" s="239"/>
      <c r="S2558" s="240"/>
      <c r="T2558" s="240"/>
      <c r="U2558" s="205"/>
      <c r="V2558" s="240"/>
      <c r="W2558" s="241"/>
      <c r="X2558" s="79"/>
    </row>
    <row r="2559" spans="1:24" ht="17.25" customHeight="1">
      <c r="A2559" s="242"/>
      <c r="B2559" s="78" t="s">
        <v>44</v>
      </c>
      <c r="C2559" s="100" t="s">
        <v>38</v>
      </c>
      <c r="D2559" s="110">
        <f>$E2445</f>
        <v>7500</v>
      </c>
      <c r="E2559" s="110">
        <v>8000</v>
      </c>
      <c r="F2559" s="110">
        <f>$G2445</f>
        <v>10000</v>
      </c>
      <c r="G2559" s="180">
        <v>10000</v>
      </c>
      <c r="H2559" s="110">
        <f>$I2445</f>
        <v>7000</v>
      </c>
      <c r="I2559" s="180">
        <v>7000</v>
      </c>
      <c r="J2559" s="110">
        <f>$K2445</f>
        <v>7500</v>
      </c>
      <c r="K2559" s="180">
        <v>7500</v>
      </c>
      <c r="L2559" s="110">
        <f>$M2445</f>
        <v>10000</v>
      </c>
      <c r="M2559" s="180">
        <v>10000</v>
      </c>
      <c r="N2559" s="110">
        <f>$O2445</f>
        <v>7500</v>
      </c>
      <c r="O2559" s="180">
        <v>7500</v>
      </c>
      <c r="P2559" s="110">
        <f>$Q2445</f>
        <v>10000</v>
      </c>
      <c r="Q2559" s="180">
        <v>10000</v>
      </c>
      <c r="R2559" s="65">
        <f>SUM(D2559+F2559+H2559+J2559+L2559+N2559+P2559)/7</f>
        <v>8500</v>
      </c>
      <c r="S2559" s="184">
        <f>SUM(E2559+G2559+I2559+K2559+M2559+O2559+Q2559)/7</f>
        <v>8571.4285714285706</v>
      </c>
      <c r="T2559" s="185">
        <f>SUM(S2559-R2559)</f>
        <v>71.428571428570649</v>
      </c>
      <c r="U2559" s="206">
        <f>AVERAGE(S2559-R2559)/R2559</f>
        <v>8.4033613445377228E-3</v>
      </c>
      <c r="V2559" s="194">
        <f>MAX(E2559,G2559,I2559,K2559,M2559,O2559,Q2559)</f>
        <v>10000</v>
      </c>
      <c r="W2559" s="187">
        <f>MIN(E2559,G2559,I2559,K2559,M2559,O2559,Q2559)</f>
        <v>7000</v>
      </c>
      <c r="X2559" s="79"/>
    </row>
    <row r="2560" spans="1:24" ht="17.25" customHeight="1">
      <c r="A2560" s="237">
        <v>5</v>
      </c>
      <c r="B2560" s="143" t="s">
        <v>45</v>
      </c>
      <c r="C2560" s="82"/>
      <c r="D2560" s="240"/>
      <c r="E2560" s="240"/>
      <c r="F2560" s="240"/>
      <c r="G2560" s="240"/>
      <c r="H2560" s="240"/>
      <c r="I2560" s="240"/>
      <c r="J2560" s="240"/>
      <c r="K2560" s="240"/>
      <c r="L2560" s="240"/>
      <c r="M2560" s="240"/>
      <c r="N2560" s="240"/>
      <c r="O2560" s="240"/>
      <c r="P2560" s="240"/>
      <c r="Q2560" s="240"/>
      <c r="R2560" s="239"/>
      <c r="S2560" s="240"/>
      <c r="T2560" s="240"/>
      <c r="U2560" s="205"/>
      <c r="V2560" s="240"/>
      <c r="W2560" s="241"/>
      <c r="X2560" s="79"/>
    </row>
    <row r="2561" spans="1:24" ht="17.25" customHeight="1">
      <c r="A2561" s="242"/>
      <c r="B2561" s="78" t="s">
        <v>46</v>
      </c>
      <c r="C2561" s="100" t="s">
        <v>38</v>
      </c>
      <c r="D2561" s="110">
        <f>$E2447</f>
        <v>95000</v>
      </c>
      <c r="E2561" s="110">
        <v>95000</v>
      </c>
      <c r="F2561" s="110">
        <f>$G2447</f>
        <v>95000</v>
      </c>
      <c r="G2561" s="180">
        <v>100000</v>
      </c>
      <c r="H2561" s="110">
        <f>$I2447</f>
        <v>95000</v>
      </c>
      <c r="I2561" s="180">
        <v>95000</v>
      </c>
      <c r="J2561" s="110">
        <f>$K2447</f>
        <v>95000</v>
      </c>
      <c r="K2561" s="180">
        <v>95000</v>
      </c>
      <c r="L2561" s="110">
        <f>$M2447</f>
        <v>100000</v>
      </c>
      <c r="M2561" s="180">
        <v>100000</v>
      </c>
      <c r="N2561" s="110">
        <f>$O2447</f>
        <v>95000</v>
      </c>
      <c r="O2561" s="180">
        <v>95000</v>
      </c>
      <c r="P2561" s="110">
        <f>$Q2447</f>
        <v>95000</v>
      </c>
      <c r="Q2561" s="180">
        <v>95000</v>
      </c>
      <c r="R2561" s="65">
        <f>SUM(D2561+F2561+H2561+J2561+L2561+N2561+P2561)/7</f>
        <v>95714.28571428571</v>
      </c>
      <c r="S2561" s="176">
        <f>SUM(E2561+G2561+I2561+K2561+M2561+O2561+Q2561)/7</f>
        <v>96428.571428571435</v>
      </c>
      <c r="T2561" s="178">
        <f>SUM(S2561-R2561)</f>
        <v>714.28571428572468</v>
      </c>
      <c r="U2561" s="206">
        <f>AVERAGE(S2561-R2561)/R2561</f>
        <v>7.4626865671642882E-3</v>
      </c>
      <c r="V2561" s="192">
        <f>MAX(E2561,G2561,I2561,K2561,M2561,O2561,Q2561)</f>
        <v>100000</v>
      </c>
      <c r="W2561" s="180">
        <f>MIN(E2561,G2561,I2561,K2561,M2561,O2561,Q2561)</f>
        <v>95000</v>
      </c>
      <c r="X2561" s="79"/>
    </row>
    <row r="2562" spans="1:24" ht="17.25" customHeight="1">
      <c r="A2562" s="105"/>
      <c r="B2562" s="78" t="s">
        <v>47</v>
      </c>
      <c r="C2562" s="120" t="s">
        <v>38</v>
      </c>
      <c r="D2562" s="110">
        <f>$E2448</f>
        <v>35000</v>
      </c>
      <c r="E2562" s="110">
        <v>35000</v>
      </c>
      <c r="F2562" s="110">
        <f>$G2448</f>
        <v>40000</v>
      </c>
      <c r="G2562" s="180">
        <v>40000</v>
      </c>
      <c r="H2562" s="110">
        <f>$I2448</f>
        <v>32000</v>
      </c>
      <c r="I2562" s="180">
        <v>32000</v>
      </c>
      <c r="J2562" s="110">
        <f>$K2448</f>
        <v>32000</v>
      </c>
      <c r="K2562" s="180">
        <v>32000</v>
      </c>
      <c r="L2562" s="110">
        <f>$M2448</f>
        <v>38000</v>
      </c>
      <c r="M2562" s="180">
        <v>38000</v>
      </c>
      <c r="N2562" s="110">
        <f>$O2448</f>
        <v>45000</v>
      </c>
      <c r="O2562" s="180">
        <v>48000</v>
      </c>
      <c r="P2562" s="110">
        <f>$Q2448</f>
        <v>28000</v>
      </c>
      <c r="Q2562" s="180">
        <v>28000</v>
      </c>
      <c r="R2562" s="65">
        <f>SUM(D2562+F2562+H2562+J2562+L2562+N2562+P2562)/7</f>
        <v>35714.285714285717</v>
      </c>
      <c r="S2562" s="176">
        <f>SUM(E2562+G2562+I2562+K2562+M2562+O2562+Q2562)/7</f>
        <v>36142.857142857145</v>
      </c>
      <c r="T2562" s="178">
        <f>SUM(S2562-R2562)</f>
        <v>428.57142857142753</v>
      </c>
      <c r="U2562" s="206">
        <f t="shared" ref="U2562" si="3515">AVERAGE(S2562-R2562)/R2562</f>
        <v>1.1999999999999969E-2</v>
      </c>
      <c r="V2562" s="192">
        <f>MAX(E2562,G2562,I2562,K2562,M2562,O2562,Q2562)</f>
        <v>48000</v>
      </c>
      <c r="W2562" s="180">
        <f>MIN(E2562,G2562,I2562,K2562,M2562,O2562,Q2562)</f>
        <v>28000</v>
      </c>
      <c r="X2562" s="79"/>
    </row>
    <row r="2563" spans="1:24" ht="17.25" customHeight="1">
      <c r="A2563" s="237">
        <v>6</v>
      </c>
      <c r="B2563" s="106" t="s">
        <v>48</v>
      </c>
      <c r="C2563" s="82"/>
      <c r="D2563" s="240"/>
      <c r="E2563" s="240"/>
      <c r="F2563" s="240"/>
      <c r="G2563" s="240"/>
      <c r="H2563" s="240"/>
      <c r="I2563" s="240"/>
      <c r="J2563" s="240"/>
      <c r="K2563" s="240"/>
      <c r="L2563" s="240"/>
      <c r="M2563" s="240"/>
      <c r="N2563" s="240"/>
      <c r="O2563" s="240"/>
      <c r="P2563" s="240"/>
      <c r="Q2563" s="240"/>
      <c r="R2563" s="239"/>
      <c r="S2563" s="240"/>
      <c r="T2563" s="240"/>
      <c r="U2563" s="205"/>
      <c r="V2563" s="240"/>
      <c r="W2563" s="241"/>
      <c r="X2563" s="79"/>
    </row>
    <row r="2564" spans="1:24" ht="17.25" customHeight="1">
      <c r="A2564" s="237"/>
      <c r="B2564" s="78" t="s">
        <v>49</v>
      </c>
      <c r="C2564" s="120" t="s">
        <v>38</v>
      </c>
      <c r="D2564" s="110">
        <f>$E2450</f>
        <v>20000</v>
      </c>
      <c r="E2564" s="110">
        <v>20000</v>
      </c>
      <c r="F2564" s="110">
        <f>$G2450</f>
        <v>22000</v>
      </c>
      <c r="G2564" s="180">
        <v>21500</v>
      </c>
      <c r="H2564" s="110">
        <f>$I2450</f>
        <v>22000</v>
      </c>
      <c r="I2564" s="180">
        <v>22000</v>
      </c>
      <c r="J2564" s="110">
        <f>$K2450</f>
        <v>22000</v>
      </c>
      <c r="K2564" s="180">
        <v>22000</v>
      </c>
      <c r="L2564" s="110">
        <f>$M2450</f>
        <v>21000</v>
      </c>
      <c r="M2564" s="180">
        <v>21000</v>
      </c>
      <c r="N2564" s="110">
        <f>$O2450</f>
        <v>22500</v>
      </c>
      <c r="O2564" s="180">
        <v>35000</v>
      </c>
      <c r="P2564" s="110">
        <f>$Q2450</f>
        <v>18000</v>
      </c>
      <c r="Q2564" s="180">
        <v>23000</v>
      </c>
      <c r="R2564" s="65">
        <f>SUM(D2564+F2564+H2564+J2564+L2564+N2564+P2564)/7</f>
        <v>21071.428571428572</v>
      </c>
      <c r="S2564" s="176">
        <f>SUM(E2564+G2564+I2564+K2564+M2564+O2564+Q2564)/7</f>
        <v>23500</v>
      </c>
      <c r="T2564" s="178">
        <f>SUM(S2564-R2564)</f>
        <v>2428.5714285714275</v>
      </c>
      <c r="U2564" s="206">
        <f>AVERAGE(S2564-R2564)/R2564</f>
        <v>0.11525423728813554</v>
      </c>
      <c r="V2564" s="192">
        <f>MAX(E2564,G2564,I2564,K2564,M2564,O2564,Q2564)</f>
        <v>35000</v>
      </c>
      <c r="W2564" s="180">
        <f>MIN(E2564,G2564,I2564,K2564,M2564,O2564,Q2564)</f>
        <v>20000</v>
      </c>
      <c r="X2564" s="79"/>
    </row>
    <row r="2565" spans="1:24" ht="17.25" customHeight="1">
      <c r="A2565" s="237">
        <v>7</v>
      </c>
      <c r="B2565" s="143" t="s">
        <v>50</v>
      </c>
      <c r="C2565" s="82"/>
      <c r="D2565" s="240"/>
      <c r="E2565" s="240"/>
      <c r="F2565" s="240"/>
      <c r="G2565" s="240"/>
      <c r="H2565" s="240"/>
      <c r="I2565" s="240"/>
      <c r="J2565" s="240"/>
      <c r="K2565" s="240"/>
      <c r="L2565" s="240"/>
      <c r="M2565" s="240"/>
      <c r="N2565" s="240"/>
      <c r="O2565" s="240"/>
      <c r="P2565" s="240"/>
      <c r="Q2565" s="240"/>
      <c r="R2565" s="239"/>
      <c r="S2565" s="240"/>
      <c r="T2565" s="240"/>
      <c r="U2565" s="205"/>
      <c r="V2565" s="240"/>
      <c r="W2565" s="241"/>
      <c r="X2565" s="79"/>
    </row>
    <row r="2566" spans="1:24" ht="17.25" customHeight="1">
      <c r="A2566" s="242"/>
      <c r="B2566" s="145" t="s">
        <v>51</v>
      </c>
      <c r="C2566" s="120" t="s">
        <v>38</v>
      </c>
      <c r="D2566" s="110">
        <f>$E2452</f>
        <v>35000</v>
      </c>
      <c r="E2566" s="110">
        <v>37000</v>
      </c>
      <c r="F2566" s="110">
        <f>$G2452</f>
        <v>27000</v>
      </c>
      <c r="G2566" s="180">
        <v>32000</v>
      </c>
      <c r="H2566" s="110">
        <f>$I2452</f>
        <v>25000</v>
      </c>
      <c r="I2566" s="180">
        <v>27000</v>
      </c>
      <c r="J2566" s="110">
        <f>$K2452</f>
        <v>32000</v>
      </c>
      <c r="K2566" s="180">
        <v>25000</v>
      </c>
      <c r="L2566" s="110">
        <f>$M2452</f>
        <v>40000</v>
      </c>
      <c r="M2566" s="180">
        <v>36000</v>
      </c>
      <c r="N2566" s="110">
        <f>$O2452</f>
        <v>35000</v>
      </c>
      <c r="O2566" s="180">
        <v>35000</v>
      </c>
      <c r="P2566" s="110">
        <f>$Q2452</f>
        <v>25000</v>
      </c>
      <c r="Q2566" s="180">
        <v>40000</v>
      </c>
      <c r="R2566" s="65">
        <f>SUM(D2566+F2566+H2566+J2566+L2566+N2566+P2566)/7</f>
        <v>31285.714285714286</v>
      </c>
      <c r="S2566" s="176">
        <f>SUM(E2566+G2566+I2566+K2566+M2566+O2566+Q2566)/7</f>
        <v>33142.857142857145</v>
      </c>
      <c r="T2566" s="178">
        <f>SUM(S2566-R2566)</f>
        <v>1857.1428571428587</v>
      </c>
      <c r="U2566" s="206">
        <f>AVERAGE(S2566-R2566)/R2566</f>
        <v>5.9360730593607358E-2</v>
      </c>
      <c r="V2566" s="192">
        <f>MAX(E2566,G2566,I2566,K2566,M2566,O2566,Q2566)</f>
        <v>40000</v>
      </c>
      <c r="W2566" s="180">
        <f>MIN(E2566,G2566,I2566,K2566,M2566,O2566,Q2566)</f>
        <v>25000</v>
      </c>
      <c r="X2566" s="79"/>
    </row>
    <row r="2567" spans="1:24" ht="17.25" customHeight="1">
      <c r="A2567" s="105"/>
      <c r="B2567" s="78" t="s">
        <v>52</v>
      </c>
      <c r="C2567" s="120" t="s">
        <v>38</v>
      </c>
      <c r="D2567" s="110">
        <f>$E2453</f>
        <v>24000</v>
      </c>
      <c r="E2567" s="110">
        <v>33000</v>
      </c>
      <c r="F2567" s="110">
        <f>$G2453</f>
        <v>22000</v>
      </c>
      <c r="G2567" s="180">
        <v>32000</v>
      </c>
      <c r="H2567" s="110">
        <f>$I2453</f>
        <v>20000</v>
      </c>
      <c r="I2567" s="180">
        <v>27000</v>
      </c>
      <c r="J2567" s="110">
        <f>$K2453</f>
        <v>20000</v>
      </c>
      <c r="K2567" s="180">
        <v>22000</v>
      </c>
      <c r="L2567" s="110">
        <f>$M2453</f>
        <v>27000</v>
      </c>
      <c r="M2567" s="180">
        <v>32000</v>
      </c>
      <c r="N2567" s="110">
        <f>$O2453</f>
        <v>28000</v>
      </c>
      <c r="O2567" s="180">
        <v>28000</v>
      </c>
      <c r="P2567" s="110">
        <f>$Q2453</f>
        <v>20000</v>
      </c>
      <c r="Q2567" s="180">
        <v>32000</v>
      </c>
      <c r="R2567" s="65">
        <f>SUM(D2567+F2567+H2567+J2567+L2567+N2567+P2567)/7</f>
        <v>23000</v>
      </c>
      <c r="S2567" s="176">
        <f>SUM(E2567+G2567+I2567+K2567+M2567+O2567+Q2567)/7</f>
        <v>29428.571428571428</v>
      </c>
      <c r="T2567" s="178">
        <f>SUM(S2567-R2567)</f>
        <v>6428.5714285714275</v>
      </c>
      <c r="U2567" s="206">
        <f>AVERAGE(S2567-R2567)/R2567</f>
        <v>0.27950310559006208</v>
      </c>
      <c r="V2567" s="192">
        <f>MAX(E2567,G2567,I2567,K2567,M2567,O2567,Q2567)</f>
        <v>33000</v>
      </c>
      <c r="W2567" s="180">
        <f>MIN(E2567,G2567,I2567,K2567,M2567,O2567,Q2567)</f>
        <v>22000</v>
      </c>
      <c r="X2567" s="79"/>
    </row>
    <row r="2568" spans="1:24" ht="17.25" customHeight="1">
      <c r="A2568" s="169">
        <v>8</v>
      </c>
      <c r="B2568" s="146" t="s">
        <v>53</v>
      </c>
      <c r="C2568" s="82"/>
      <c r="D2568" s="240"/>
      <c r="E2568" s="240"/>
      <c r="F2568" s="240"/>
      <c r="G2568" s="240"/>
      <c r="H2568" s="240"/>
      <c r="I2568" s="240"/>
      <c r="J2568" s="240"/>
      <c r="K2568" s="240"/>
      <c r="L2568" s="240"/>
      <c r="M2568" s="240"/>
      <c r="N2568" s="240"/>
      <c r="O2568" s="240"/>
      <c r="P2568" s="240"/>
      <c r="Q2568" s="240"/>
      <c r="R2568" s="239"/>
      <c r="S2568" s="240"/>
      <c r="T2568" s="240"/>
      <c r="U2568" s="205"/>
      <c r="V2568" s="240"/>
      <c r="W2568" s="241"/>
      <c r="X2568" s="79"/>
    </row>
    <row r="2569" spans="1:24" ht="17.25" customHeight="1">
      <c r="A2569" s="237"/>
      <c r="B2569" s="147" t="s">
        <v>54</v>
      </c>
      <c r="C2569" s="120" t="s">
        <v>38</v>
      </c>
      <c r="D2569" s="110">
        <f t="shared" ref="D2569:D2575" si="3516">$E2455</f>
        <v>16000</v>
      </c>
      <c r="E2569" s="110">
        <v>16000</v>
      </c>
      <c r="F2569" s="110">
        <f t="shared" ref="F2569:F2575" si="3517">$G2455</f>
        <v>24000</v>
      </c>
      <c r="G2569" s="180">
        <v>25000</v>
      </c>
      <c r="H2569" s="110">
        <f t="shared" ref="H2569:H2575" si="3518">$I2455</f>
        <v>25000</v>
      </c>
      <c r="I2569" s="180">
        <v>30000</v>
      </c>
      <c r="J2569" s="110">
        <f t="shared" ref="J2569:J2575" si="3519">$K2455</f>
        <v>20000</v>
      </c>
      <c r="K2569" s="180">
        <v>20000</v>
      </c>
      <c r="L2569" s="110">
        <f t="shared" ref="L2569:L2575" si="3520">$M2455</f>
        <v>28000</v>
      </c>
      <c r="M2569" s="180">
        <v>24000</v>
      </c>
      <c r="N2569" s="110">
        <f t="shared" ref="N2569:N2575" si="3521">$O2455</f>
        <v>24000</v>
      </c>
      <c r="O2569" s="180">
        <v>24000</v>
      </c>
      <c r="P2569" s="110">
        <f t="shared" ref="P2569:P2575" si="3522">$Q2455</f>
        <v>25000</v>
      </c>
      <c r="Q2569" s="180">
        <v>20000</v>
      </c>
      <c r="R2569" s="65">
        <f t="shared" ref="R2569:R2575" si="3523">SUM(D2569+F2569+H2569+J2569+L2569+N2569+P2569)/7</f>
        <v>23142.857142857141</v>
      </c>
      <c r="S2569" s="176">
        <f t="shared" ref="S2569:S2575" si="3524">SUM(E2569+G2569+I2569+K2569+M2569+O2569+Q2569)/7</f>
        <v>22714.285714285714</v>
      </c>
      <c r="T2569" s="178">
        <f t="shared" ref="T2569:T2575" si="3525">SUM(S2569-R2569)</f>
        <v>-428.57142857142753</v>
      </c>
      <c r="U2569" s="206">
        <f>AVERAGE(S2569-R2569)/R2569</f>
        <v>-1.8518518518518476E-2</v>
      </c>
      <c r="V2569" s="192">
        <f t="shared" ref="V2569:V2575" si="3526">MAX(E2569,G2569,I2569,K2569,M2569,O2569,Q2569)</f>
        <v>30000</v>
      </c>
      <c r="W2569" s="180">
        <f t="shared" ref="W2569:W2575" si="3527">MIN(E2569,G2569,I2569,K2569,M2569,O2569,Q2569)</f>
        <v>16000</v>
      </c>
      <c r="X2569" s="79"/>
    </row>
    <row r="2570" spans="1:24" ht="17.25" customHeight="1">
      <c r="A2570" s="237"/>
      <c r="B2570" s="106" t="s">
        <v>55</v>
      </c>
      <c r="C2570" s="120" t="s">
        <v>38</v>
      </c>
      <c r="D2570" s="110">
        <f t="shared" si="3516"/>
        <v>30000</v>
      </c>
      <c r="E2570" s="110">
        <v>30000</v>
      </c>
      <c r="F2570" s="110">
        <f t="shared" si="3517"/>
        <v>24000</v>
      </c>
      <c r="G2570" s="180">
        <v>28000</v>
      </c>
      <c r="H2570" s="110">
        <f t="shared" si="3518"/>
        <v>35000</v>
      </c>
      <c r="I2570" s="180">
        <v>35000</v>
      </c>
      <c r="J2570" s="110">
        <f t="shared" si="3519"/>
        <v>20000</v>
      </c>
      <c r="K2570" s="180">
        <v>20000</v>
      </c>
      <c r="L2570" s="110">
        <f t="shared" si="3520"/>
        <v>30000</v>
      </c>
      <c r="M2570" s="180">
        <v>28000</v>
      </c>
      <c r="N2570" s="110">
        <f t="shared" si="3521"/>
        <v>28000</v>
      </c>
      <c r="O2570" s="180">
        <v>28000</v>
      </c>
      <c r="P2570" s="110">
        <f t="shared" si="3522"/>
        <v>35000</v>
      </c>
      <c r="Q2570" s="180">
        <v>28000</v>
      </c>
      <c r="R2570" s="65">
        <f t="shared" si="3523"/>
        <v>28857.142857142859</v>
      </c>
      <c r="S2570" s="176">
        <f t="shared" si="3524"/>
        <v>28142.857142857141</v>
      </c>
      <c r="T2570" s="178">
        <f t="shared" si="3525"/>
        <v>-714.2857142857174</v>
      </c>
      <c r="U2570" s="206">
        <f>AVERAGE(S2570-R2570)/R2570</f>
        <v>-2.4752475247524858E-2</v>
      </c>
      <c r="V2570" s="192">
        <f t="shared" si="3526"/>
        <v>35000</v>
      </c>
      <c r="W2570" s="180">
        <f t="shared" si="3527"/>
        <v>20000</v>
      </c>
      <c r="X2570" s="79"/>
    </row>
    <row r="2571" spans="1:24" ht="17.25" customHeight="1">
      <c r="A2571" s="242">
        <v>9</v>
      </c>
      <c r="B2571" s="88" t="s">
        <v>56</v>
      </c>
      <c r="C2571" s="148" t="s">
        <v>38</v>
      </c>
      <c r="D2571" s="110">
        <f t="shared" si="3516"/>
        <v>32000</v>
      </c>
      <c r="E2571" s="110">
        <v>53000</v>
      </c>
      <c r="F2571" s="110">
        <f t="shared" si="3517"/>
        <v>35000</v>
      </c>
      <c r="G2571" s="180">
        <v>32000</v>
      </c>
      <c r="H2571" s="110">
        <f t="shared" si="3518"/>
        <v>36000</v>
      </c>
      <c r="I2571" s="180">
        <v>36000</v>
      </c>
      <c r="J2571" s="110">
        <f t="shared" si="3519"/>
        <v>30000</v>
      </c>
      <c r="K2571" s="180">
        <v>26000</v>
      </c>
      <c r="L2571" s="110">
        <f t="shared" si="3520"/>
        <v>35000</v>
      </c>
      <c r="M2571" s="180">
        <v>36000</v>
      </c>
      <c r="N2571" s="110">
        <f t="shared" si="3521"/>
        <v>36000</v>
      </c>
      <c r="O2571" s="180">
        <v>36000</v>
      </c>
      <c r="P2571" s="110">
        <f t="shared" si="3522"/>
        <v>36000</v>
      </c>
      <c r="Q2571" s="180">
        <v>40000</v>
      </c>
      <c r="R2571" s="65">
        <f t="shared" si="3523"/>
        <v>34285.714285714283</v>
      </c>
      <c r="S2571" s="176">
        <f t="shared" si="3524"/>
        <v>37000</v>
      </c>
      <c r="T2571" s="178">
        <f t="shared" si="3525"/>
        <v>2714.2857142857174</v>
      </c>
      <c r="U2571" s="206">
        <f>AVERAGE(S2571-R2571)/R2571</f>
        <v>7.916666666666676E-2</v>
      </c>
      <c r="V2571" s="192">
        <f t="shared" si="3526"/>
        <v>53000</v>
      </c>
      <c r="W2571" s="180">
        <f t="shared" si="3527"/>
        <v>26000</v>
      </c>
      <c r="X2571" s="79"/>
    </row>
    <row r="2572" spans="1:24" ht="17.25" customHeight="1">
      <c r="A2572" s="242">
        <v>10</v>
      </c>
      <c r="B2572" s="88" t="s">
        <v>57</v>
      </c>
      <c r="C2572" s="148" t="s">
        <v>38</v>
      </c>
      <c r="D2572" s="110">
        <f t="shared" si="3516"/>
        <v>16000</v>
      </c>
      <c r="E2572" s="110">
        <v>16000</v>
      </c>
      <c r="F2572" s="110">
        <f t="shared" si="3517"/>
        <v>26000</v>
      </c>
      <c r="G2572" s="180">
        <v>22000</v>
      </c>
      <c r="H2572" s="110">
        <f t="shared" si="3518"/>
        <v>22000</v>
      </c>
      <c r="I2572" s="180">
        <v>24000</v>
      </c>
      <c r="J2572" s="110">
        <f t="shared" si="3519"/>
        <v>15000</v>
      </c>
      <c r="K2572" s="180">
        <v>18000</v>
      </c>
      <c r="L2572" s="110">
        <f t="shared" si="3520"/>
        <v>24000</v>
      </c>
      <c r="M2572" s="180">
        <v>20000</v>
      </c>
      <c r="N2572" s="110">
        <f t="shared" si="3521"/>
        <v>24000</v>
      </c>
      <c r="O2572" s="180">
        <v>26000</v>
      </c>
      <c r="P2572" s="110">
        <f t="shared" si="3522"/>
        <v>22000</v>
      </c>
      <c r="Q2572" s="180">
        <v>24000</v>
      </c>
      <c r="R2572" s="65">
        <f t="shared" si="3523"/>
        <v>21285.714285714286</v>
      </c>
      <c r="S2572" s="176">
        <f t="shared" si="3524"/>
        <v>21428.571428571428</v>
      </c>
      <c r="T2572" s="178">
        <f t="shared" si="3525"/>
        <v>142.8571428571413</v>
      </c>
      <c r="U2572" s="206">
        <f>AVERAGE(S2572-R2572)/R2572</f>
        <v>6.7114093959730814E-3</v>
      </c>
      <c r="V2572" s="192">
        <f t="shared" si="3526"/>
        <v>26000</v>
      </c>
      <c r="W2572" s="180">
        <f t="shared" si="3527"/>
        <v>16000</v>
      </c>
      <c r="X2572" s="79"/>
    </row>
    <row r="2573" spans="1:24" ht="17.25" customHeight="1">
      <c r="A2573" s="217">
        <v>11</v>
      </c>
      <c r="B2573" s="88" t="s">
        <v>58</v>
      </c>
      <c r="C2573" s="148" t="s">
        <v>38</v>
      </c>
      <c r="D2573" s="110">
        <f t="shared" si="3516"/>
        <v>6000</v>
      </c>
      <c r="E2573" s="110">
        <v>6000</v>
      </c>
      <c r="F2573" s="110">
        <f t="shared" si="3517"/>
        <v>10000</v>
      </c>
      <c r="G2573" s="180">
        <v>10000</v>
      </c>
      <c r="H2573" s="110">
        <f t="shared" si="3518"/>
        <v>10000</v>
      </c>
      <c r="I2573" s="180">
        <v>10000</v>
      </c>
      <c r="J2573" s="110">
        <f t="shared" si="3519"/>
        <v>6000</v>
      </c>
      <c r="K2573" s="180">
        <v>5000</v>
      </c>
      <c r="L2573" s="110">
        <f t="shared" si="3520"/>
        <v>12000</v>
      </c>
      <c r="M2573" s="180">
        <v>8000</v>
      </c>
      <c r="N2573" s="110">
        <f t="shared" si="3521"/>
        <v>12000</v>
      </c>
      <c r="O2573" s="180">
        <v>10000</v>
      </c>
      <c r="P2573" s="110">
        <f t="shared" si="3522"/>
        <v>12000</v>
      </c>
      <c r="Q2573" s="180">
        <v>10000</v>
      </c>
      <c r="R2573" s="65">
        <f t="shared" si="3523"/>
        <v>9714.2857142857138</v>
      </c>
      <c r="S2573" s="176">
        <f t="shared" si="3524"/>
        <v>8428.5714285714294</v>
      </c>
      <c r="T2573" s="178">
        <f t="shared" si="3525"/>
        <v>-1285.7142857142844</v>
      </c>
      <c r="U2573" s="206">
        <f t="shared" ref="U2573:U2575" si="3528">AVERAGE(S2573-R2573)/R2573</f>
        <v>-0.13235294117647045</v>
      </c>
      <c r="V2573" s="192">
        <f t="shared" si="3526"/>
        <v>10000</v>
      </c>
      <c r="W2573" s="180">
        <f t="shared" si="3527"/>
        <v>5000</v>
      </c>
      <c r="X2573" s="79"/>
    </row>
    <row r="2574" spans="1:24" ht="17.25" customHeight="1">
      <c r="A2574" s="242">
        <v>12</v>
      </c>
      <c r="B2574" s="149" t="s">
        <v>59</v>
      </c>
      <c r="C2574" s="233" t="s">
        <v>38</v>
      </c>
      <c r="D2574" s="110">
        <f t="shared" si="3516"/>
        <v>5000</v>
      </c>
      <c r="E2574" s="110">
        <v>5000</v>
      </c>
      <c r="F2574" s="110">
        <f t="shared" si="3517"/>
        <v>7000</v>
      </c>
      <c r="G2574" s="180">
        <v>8000</v>
      </c>
      <c r="H2574" s="110">
        <f t="shared" si="3518"/>
        <v>8000</v>
      </c>
      <c r="I2574" s="180">
        <v>8000</v>
      </c>
      <c r="J2574" s="110">
        <f t="shared" si="3519"/>
        <v>6000</v>
      </c>
      <c r="K2574" s="180">
        <v>6000</v>
      </c>
      <c r="L2574" s="110">
        <f t="shared" si="3520"/>
        <v>7000</v>
      </c>
      <c r="M2574" s="180">
        <v>8000</v>
      </c>
      <c r="N2574" s="110">
        <f t="shared" si="3521"/>
        <v>8000</v>
      </c>
      <c r="O2574" s="180">
        <v>8000</v>
      </c>
      <c r="P2574" s="110">
        <f t="shared" si="3522"/>
        <v>8000</v>
      </c>
      <c r="Q2574" s="180">
        <v>8000</v>
      </c>
      <c r="R2574" s="65">
        <f t="shared" si="3523"/>
        <v>7000</v>
      </c>
      <c r="S2574" s="176">
        <f t="shared" si="3524"/>
        <v>7285.7142857142853</v>
      </c>
      <c r="T2574" s="178">
        <f t="shared" si="3525"/>
        <v>285.71428571428532</v>
      </c>
      <c r="U2574" s="206">
        <f t="shared" si="3528"/>
        <v>4.0816326530612186E-2</v>
      </c>
      <c r="V2574" s="192">
        <f t="shared" si="3526"/>
        <v>8000</v>
      </c>
      <c r="W2574" s="180">
        <f t="shared" si="3527"/>
        <v>5000</v>
      </c>
      <c r="X2574" s="79"/>
    </row>
    <row r="2575" spans="1:24" ht="17.25" customHeight="1">
      <c r="A2575" s="217">
        <v>13</v>
      </c>
      <c r="B2575" s="149" t="s">
        <v>60</v>
      </c>
      <c r="C2575" s="233" t="s">
        <v>38</v>
      </c>
      <c r="D2575" s="110">
        <f t="shared" si="3516"/>
        <v>7000</v>
      </c>
      <c r="E2575" s="110">
        <v>7000</v>
      </c>
      <c r="F2575" s="110">
        <f t="shared" si="3517"/>
        <v>9000</v>
      </c>
      <c r="G2575" s="180">
        <v>10000</v>
      </c>
      <c r="H2575" s="110">
        <f t="shared" si="3518"/>
        <v>9000</v>
      </c>
      <c r="I2575" s="180">
        <v>9000</v>
      </c>
      <c r="J2575" s="110">
        <f t="shared" si="3519"/>
        <v>8000</v>
      </c>
      <c r="K2575" s="180">
        <v>8000</v>
      </c>
      <c r="L2575" s="110">
        <f t="shared" si="3520"/>
        <v>10000</v>
      </c>
      <c r="M2575" s="180">
        <v>10000</v>
      </c>
      <c r="N2575" s="110">
        <f t="shared" si="3521"/>
        <v>10000</v>
      </c>
      <c r="O2575" s="180">
        <v>10000</v>
      </c>
      <c r="P2575" s="110">
        <f t="shared" si="3522"/>
        <v>10000</v>
      </c>
      <c r="Q2575" s="180">
        <v>10000</v>
      </c>
      <c r="R2575" s="65">
        <f t="shared" si="3523"/>
        <v>9000</v>
      </c>
      <c r="S2575" s="176">
        <f t="shared" si="3524"/>
        <v>9142.8571428571431</v>
      </c>
      <c r="T2575" s="178">
        <f t="shared" si="3525"/>
        <v>142.85714285714312</v>
      </c>
      <c r="U2575" s="206">
        <f t="shared" si="3528"/>
        <v>1.5873015873015903E-2</v>
      </c>
      <c r="V2575" s="192">
        <f t="shared" si="3526"/>
        <v>10000</v>
      </c>
      <c r="W2575" s="180">
        <f t="shared" si="3527"/>
        <v>7000</v>
      </c>
      <c r="X2575" s="79"/>
    </row>
    <row r="2576" spans="1:24" ht="17.25" customHeight="1">
      <c r="A2576" s="217">
        <v>14</v>
      </c>
      <c r="B2576" s="149" t="s">
        <v>61</v>
      </c>
      <c r="C2576" s="82"/>
      <c r="D2576" s="240"/>
      <c r="E2576" s="240"/>
      <c r="F2576" s="240"/>
      <c r="G2576" s="240"/>
      <c r="H2576" s="240"/>
      <c r="I2576" s="240"/>
      <c r="J2576" s="240"/>
      <c r="K2576" s="240"/>
      <c r="L2576" s="240"/>
      <c r="M2576" s="240"/>
      <c r="N2576" s="240"/>
      <c r="O2576" s="240"/>
      <c r="P2576" s="240"/>
      <c r="Q2576" s="240"/>
      <c r="R2576" s="239"/>
      <c r="S2576" s="240"/>
      <c r="T2576" s="240"/>
      <c r="U2576" s="205"/>
      <c r="V2576" s="240"/>
      <c r="W2576" s="241"/>
      <c r="X2576" s="79"/>
    </row>
    <row r="2577" spans="1:24" ht="17.25" customHeight="1">
      <c r="A2577" s="242"/>
      <c r="B2577" s="150" t="s">
        <v>62</v>
      </c>
      <c r="C2577" s="233" t="s">
        <v>196</v>
      </c>
      <c r="D2577" s="110">
        <f t="shared" ref="D2577:D2578" si="3529">$E2463</f>
        <v>10000</v>
      </c>
      <c r="E2577" s="110">
        <v>10000</v>
      </c>
      <c r="F2577" s="110">
        <f t="shared" ref="F2577:F2578" si="3530">$G2463</f>
        <v>8500</v>
      </c>
      <c r="G2577" s="180">
        <v>8500</v>
      </c>
      <c r="H2577" s="110">
        <f t="shared" ref="H2577:H2578" si="3531">$I2463</f>
        <v>0</v>
      </c>
      <c r="I2577" s="180">
        <v>0</v>
      </c>
      <c r="J2577" s="110">
        <f t="shared" ref="J2577:J2578" si="3532">$K2463</f>
        <v>8500</v>
      </c>
      <c r="K2577" s="180">
        <v>8500</v>
      </c>
      <c r="L2577" s="110">
        <f t="shared" ref="L2577:L2578" si="3533">$M2463</f>
        <v>9000</v>
      </c>
      <c r="M2577" s="180">
        <v>9000</v>
      </c>
      <c r="N2577" s="110">
        <f t="shared" ref="N2577:N2578" si="3534">$O2463</f>
        <v>10000</v>
      </c>
      <c r="O2577" s="180">
        <v>10000</v>
      </c>
      <c r="P2577" s="110">
        <f t="shared" ref="P2577:P2578" si="3535">$Q2463</f>
        <v>10000</v>
      </c>
      <c r="Q2577" s="180">
        <v>10000</v>
      </c>
      <c r="R2577" s="65">
        <f>SUM(D2577+F2577+J2577+L2577+N2577+P2577)/7</f>
        <v>8000</v>
      </c>
      <c r="S2577" s="101">
        <f>SUM(E2577+G2577+K2577+M2577+O2577+Q2577)/7</f>
        <v>8000</v>
      </c>
      <c r="T2577" s="185">
        <f>SUM(S2577-R2577)</f>
        <v>0</v>
      </c>
      <c r="U2577" s="206">
        <f t="shared" ref="U2577:U2578" si="3536">AVERAGE(S2577-R2577)/R2577</f>
        <v>0</v>
      </c>
      <c r="V2577" s="194">
        <f>MAX(E2577,G2577,I2577,K2577,M2577,O2577,Q2577)</f>
        <v>10000</v>
      </c>
      <c r="W2577" s="187">
        <f>MIN(E2577,G2577,K2577,M2577,O2577,Q2577)</f>
        <v>8500</v>
      </c>
      <c r="X2577" s="79"/>
    </row>
    <row r="2578" spans="1:24" ht="17.25" customHeight="1">
      <c r="A2578" s="217"/>
      <c r="B2578" s="140" t="s">
        <v>64</v>
      </c>
      <c r="C2578" s="227" t="s">
        <v>65</v>
      </c>
      <c r="D2578" s="110">
        <f t="shared" si="3529"/>
        <v>11000</v>
      </c>
      <c r="E2578" s="110">
        <v>11000</v>
      </c>
      <c r="F2578" s="110">
        <f t="shared" si="3530"/>
        <v>9000</v>
      </c>
      <c r="G2578" s="180">
        <v>9000</v>
      </c>
      <c r="H2578" s="110">
        <f t="shared" si="3531"/>
        <v>9000</v>
      </c>
      <c r="I2578" s="180">
        <v>9000</v>
      </c>
      <c r="J2578" s="110">
        <f t="shared" si="3532"/>
        <v>9000</v>
      </c>
      <c r="K2578" s="180">
        <v>9000</v>
      </c>
      <c r="L2578" s="110">
        <f t="shared" si="3533"/>
        <v>9000</v>
      </c>
      <c r="M2578" s="180">
        <v>9000</v>
      </c>
      <c r="N2578" s="110">
        <f t="shared" si="3534"/>
        <v>13000</v>
      </c>
      <c r="O2578" s="180">
        <v>13000</v>
      </c>
      <c r="P2578" s="110">
        <f t="shared" si="3535"/>
        <v>10000</v>
      </c>
      <c r="Q2578" s="180">
        <v>10000</v>
      </c>
      <c r="R2578" s="65">
        <f>SUM(D2578+F2578+H2578+J2578+L2578+N2578+P2578)/7</f>
        <v>10000</v>
      </c>
      <c r="S2578" s="176">
        <f t="shared" ref="S2578" si="3537">SUM(E2578+G2578+I2578+K2578+M2578+O2578+Q2578)/7</f>
        <v>10000</v>
      </c>
      <c r="T2578" s="178">
        <f>SUM(S2578-R2578)</f>
        <v>0</v>
      </c>
      <c r="U2578" s="206">
        <f t="shared" si="3536"/>
        <v>0</v>
      </c>
      <c r="V2578" s="192">
        <f>MAX(E2578,G2578,I2578,K2578,M2578,O2578,Q2578)</f>
        <v>13000</v>
      </c>
      <c r="W2578" s="180">
        <f>MIN(E2578,G2578,I2578,K2578,M2578,O2578,Q2578)</f>
        <v>9000</v>
      </c>
      <c r="X2578" s="79"/>
    </row>
    <row r="2579" spans="1:24" ht="17.25" customHeight="1">
      <c r="A2579" s="242">
        <v>15</v>
      </c>
      <c r="B2579" s="111" t="s">
        <v>69</v>
      </c>
      <c r="C2579" s="82"/>
      <c r="D2579" s="240"/>
      <c r="E2579" s="240"/>
      <c r="F2579" s="240"/>
      <c r="G2579" s="240"/>
      <c r="H2579" s="240"/>
      <c r="I2579" s="240"/>
      <c r="J2579" s="240"/>
      <c r="K2579" s="240"/>
      <c r="L2579" s="240"/>
      <c r="M2579" s="240"/>
      <c r="N2579" s="240"/>
      <c r="O2579" s="240"/>
      <c r="P2579" s="240"/>
      <c r="Q2579" s="240"/>
      <c r="R2579" s="239"/>
      <c r="S2579" s="240"/>
      <c r="T2579" s="240"/>
      <c r="U2579" s="205"/>
      <c r="V2579" s="240"/>
      <c r="W2579" s="241"/>
      <c r="X2579" s="79"/>
    </row>
    <row r="2580" spans="1:24" ht="17.25" customHeight="1">
      <c r="A2580" s="217"/>
      <c r="B2580" s="88" t="s">
        <v>155</v>
      </c>
      <c r="C2580" s="227" t="s">
        <v>71</v>
      </c>
      <c r="D2580" s="110">
        <f t="shared" ref="D2580:D2581" si="3538">$E2466</f>
        <v>300</v>
      </c>
      <c r="E2580" s="110">
        <v>300</v>
      </c>
      <c r="F2580" s="110">
        <f t="shared" ref="F2580:F2581" si="3539">$G2466</f>
        <v>500</v>
      </c>
      <c r="G2580" s="180">
        <v>500</v>
      </c>
      <c r="H2580" s="110">
        <f t="shared" ref="H2580:H2581" si="3540">$I2466</f>
        <v>650</v>
      </c>
      <c r="I2580" s="180">
        <v>650</v>
      </c>
      <c r="J2580" s="110">
        <f t="shared" ref="J2580:J2581" si="3541">$K2466</f>
        <v>750</v>
      </c>
      <c r="K2580" s="180">
        <v>750</v>
      </c>
      <c r="L2580" s="110">
        <f t="shared" ref="L2580:L2581" si="3542">$M2466</f>
        <v>700</v>
      </c>
      <c r="M2580" s="180">
        <v>700</v>
      </c>
      <c r="N2580" s="110">
        <f t="shared" ref="N2580:N2581" si="3543">$O2466</f>
        <v>400</v>
      </c>
      <c r="O2580" s="180">
        <v>400</v>
      </c>
      <c r="P2580" s="110">
        <f t="shared" ref="P2580:P2581" si="3544">$Q2466</f>
        <v>250</v>
      </c>
      <c r="Q2580" s="180">
        <v>250</v>
      </c>
      <c r="R2580" s="65">
        <f>SUM(D2580+F2580+H2580+J2580+L2580+N2580+P2580)/7</f>
        <v>507.14285714285717</v>
      </c>
      <c r="S2580" s="176">
        <f>SUM(E2580+G2580+I2580+K2580+M2580+O2580+Q2580)/7</f>
        <v>507.14285714285717</v>
      </c>
      <c r="T2580" s="178">
        <f>SUM(S2580-R2580)</f>
        <v>0</v>
      </c>
      <c r="U2580" s="206">
        <f t="shared" ref="U2580" si="3545">AVERAGE(S2580-R2580)/R2580</f>
        <v>0</v>
      </c>
      <c r="V2580" s="192">
        <f>MAX(E2580,G2580,I2580,K2580,M2580,O2580,Q2580)</f>
        <v>750</v>
      </c>
      <c r="W2580" s="180">
        <f>MIN(E2580,G2580,I2580,K2580,M2580,O2580,Q2580)</f>
        <v>250</v>
      </c>
      <c r="X2580" s="79"/>
    </row>
    <row r="2581" spans="1:24" ht="17.25" customHeight="1">
      <c r="A2581" s="242"/>
      <c r="B2581" s="77" t="s">
        <v>72</v>
      </c>
      <c r="C2581" s="100" t="s">
        <v>73</v>
      </c>
      <c r="D2581" s="110">
        <f t="shared" si="3538"/>
        <v>1000</v>
      </c>
      <c r="E2581" s="110">
        <v>1000</v>
      </c>
      <c r="F2581" s="110">
        <f t="shared" si="3539"/>
        <v>1500</v>
      </c>
      <c r="G2581" s="180">
        <v>1500</v>
      </c>
      <c r="H2581" s="110">
        <f t="shared" si="3540"/>
        <v>2500</v>
      </c>
      <c r="I2581" s="180">
        <v>2500</v>
      </c>
      <c r="J2581" s="110">
        <f t="shared" si="3541"/>
        <v>1000</v>
      </c>
      <c r="K2581" s="180">
        <v>1000</v>
      </c>
      <c r="L2581" s="110">
        <f t="shared" si="3542"/>
        <v>1000</v>
      </c>
      <c r="M2581" s="180">
        <v>1000</v>
      </c>
      <c r="N2581" s="110">
        <f t="shared" si="3543"/>
        <v>1500</v>
      </c>
      <c r="O2581" s="180">
        <v>1500</v>
      </c>
      <c r="P2581" s="110">
        <f t="shared" si="3544"/>
        <v>1500</v>
      </c>
      <c r="Q2581" s="180">
        <v>1500</v>
      </c>
      <c r="R2581" s="65">
        <f>SUM(D2581+F2581+H2581+J2581+L2581+N2581+P2581)/7</f>
        <v>1428.5714285714287</v>
      </c>
      <c r="S2581" s="177">
        <f>SUM(E2581+G2581+I2581+K2581+M2581+O2581+Q2581)/7</f>
        <v>1428.5714285714287</v>
      </c>
      <c r="T2581" s="181">
        <f>SUM(S2581-R2581)</f>
        <v>0</v>
      </c>
      <c r="U2581" s="206">
        <f>AVERAGE(S2581-R2581)/R2581</f>
        <v>0</v>
      </c>
      <c r="V2581" s="192">
        <f>MAX(E2581,G2581,I2581,K2581,M2581,O2581,Q2581)</f>
        <v>2500</v>
      </c>
      <c r="W2581" s="180">
        <f>MIN(E2581,G2581,I2581,K2581,M2581,O2581,Q2581)</f>
        <v>1000</v>
      </c>
      <c r="X2581" s="95"/>
    </row>
    <row r="2582" spans="1:24" ht="17.25" customHeight="1">
      <c r="A2582" s="217">
        <v>17</v>
      </c>
      <c r="B2582" s="111" t="s">
        <v>74</v>
      </c>
      <c r="C2582" s="82"/>
      <c r="D2582" s="240"/>
      <c r="E2582" s="240"/>
      <c r="F2582" s="240"/>
      <c r="G2582" s="240"/>
      <c r="H2582" s="240"/>
      <c r="I2582" s="240"/>
      <c r="J2582" s="240"/>
      <c r="K2582" s="240"/>
      <c r="L2582" s="240"/>
      <c r="M2582" s="240"/>
      <c r="N2582" s="240"/>
      <c r="O2582" s="240"/>
      <c r="P2582" s="240"/>
      <c r="Q2582" s="240"/>
      <c r="R2582" s="239"/>
      <c r="S2582" s="240"/>
      <c r="T2582" s="240"/>
      <c r="U2582" s="205"/>
      <c r="V2582" s="240"/>
      <c r="W2582" s="241"/>
      <c r="X2582" s="114"/>
    </row>
    <row r="2583" spans="1:24" ht="17.25" customHeight="1">
      <c r="A2583" s="242"/>
      <c r="B2583" s="78" t="s">
        <v>75</v>
      </c>
      <c r="C2583" s="120" t="s">
        <v>38</v>
      </c>
      <c r="D2583" s="110">
        <f t="shared" ref="D2583:D2588" si="3546">$E2469</f>
        <v>11000</v>
      </c>
      <c r="E2583" s="110">
        <v>11000</v>
      </c>
      <c r="F2583" s="110">
        <f t="shared" ref="F2583:F2588" si="3547">$G2469</f>
        <v>12000</v>
      </c>
      <c r="G2583" s="180">
        <v>12000</v>
      </c>
      <c r="H2583" s="110">
        <f t="shared" ref="H2583:H2588" si="3548">$I2469</f>
        <v>0</v>
      </c>
      <c r="I2583" s="180">
        <v>0</v>
      </c>
      <c r="J2583" s="110">
        <f t="shared" ref="J2583:J2588" si="3549">$K2469</f>
        <v>11000</v>
      </c>
      <c r="K2583" s="180">
        <v>11000</v>
      </c>
      <c r="L2583" s="110">
        <f t="shared" ref="L2583:L2588" si="3550">$M2469</f>
        <v>12000</v>
      </c>
      <c r="M2583" s="180">
        <v>12000</v>
      </c>
      <c r="N2583" s="110">
        <f t="shared" ref="N2583:N2588" si="3551">$O2469</f>
        <v>12000</v>
      </c>
      <c r="O2583" s="180">
        <v>12000</v>
      </c>
      <c r="P2583" s="110">
        <f t="shared" ref="P2583:P2588" si="3552">$Q2469</f>
        <v>0</v>
      </c>
      <c r="Q2583" s="180">
        <v>0</v>
      </c>
      <c r="R2583" s="65">
        <f>SUM(D2583+F2583+J2583+L2583+N2583)/7</f>
        <v>8285.7142857142862</v>
      </c>
      <c r="S2583" s="101">
        <f>SUM(E2583+G2583+K2583+M2583+O2583)/7</f>
        <v>8285.7142857142862</v>
      </c>
      <c r="T2583" s="185">
        <f t="shared" ref="T2583:T2588" si="3553">SUM(S2583-R2583)</f>
        <v>0</v>
      </c>
      <c r="U2583" s="206">
        <f t="shared" ref="U2583:U2588" si="3554">AVERAGE(S2583-R2583)/R2583</f>
        <v>0</v>
      </c>
      <c r="V2583" s="192">
        <f>MAX(E2583,G2583,I2583,K2583,M2583,O2583,Q2583)</f>
        <v>12000</v>
      </c>
      <c r="W2583" s="180">
        <f>MIN(E2583,G2583,K2583,M2583,O2583)</f>
        <v>11000</v>
      </c>
      <c r="X2583" s="79"/>
    </row>
    <row r="2584" spans="1:24" ht="17.25" customHeight="1">
      <c r="A2584" s="217"/>
      <c r="B2584" s="106" t="s">
        <v>76</v>
      </c>
      <c r="C2584" s="120" t="s">
        <v>38</v>
      </c>
      <c r="D2584" s="110">
        <f t="shared" si="3546"/>
        <v>8000</v>
      </c>
      <c r="E2584" s="110">
        <v>8000</v>
      </c>
      <c r="F2584" s="110">
        <f t="shared" si="3547"/>
        <v>9000</v>
      </c>
      <c r="G2584" s="180">
        <v>9000</v>
      </c>
      <c r="H2584" s="110">
        <f t="shared" si="3548"/>
        <v>8000</v>
      </c>
      <c r="I2584" s="180">
        <v>8000</v>
      </c>
      <c r="J2584" s="110">
        <f t="shared" si="3549"/>
        <v>0</v>
      </c>
      <c r="K2584" s="180">
        <v>0</v>
      </c>
      <c r="L2584" s="110">
        <f t="shared" si="3550"/>
        <v>12000</v>
      </c>
      <c r="M2584" s="180">
        <v>12000</v>
      </c>
      <c r="N2584" s="110">
        <f t="shared" si="3551"/>
        <v>11000</v>
      </c>
      <c r="O2584" s="180">
        <v>11000</v>
      </c>
      <c r="P2584" s="110">
        <f t="shared" si="3552"/>
        <v>11000</v>
      </c>
      <c r="Q2584" s="180">
        <v>11000</v>
      </c>
      <c r="R2584" s="65">
        <f t="shared" ref="R2584:R2588" si="3555">SUM(D2584+F2584+H2584+J2584+L2584+N2584+P2584)/7</f>
        <v>8428.5714285714294</v>
      </c>
      <c r="S2584" s="176">
        <f t="shared" ref="S2584:S2588" si="3556">SUM(E2584+G2584+I2584+K2584+M2584+O2584+Q2584)/7</f>
        <v>8428.5714285714294</v>
      </c>
      <c r="T2584" s="178">
        <f t="shared" si="3553"/>
        <v>0</v>
      </c>
      <c r="U2584" s="206">
        <f t="shared" si="3554"/>
        <v>0</v>
      </c>
      <c r="V2584" s="192">
        <f t="shared" ref="V2584:V2585" si="3557">MAX(E2584,G2584,I2584,K2584,M2584,O2584,Q2584)</f>
        <v>12000</v>
      </c>
      <c r="W2584" s="180">
        <f>MIN(E2584,G2584,I2584,M2584,O2584,Q2584)</f>
        <v>8000</v>
      </c>
      <c r="X2584" s="79"/>
    </row>
    <row r="2585" spans="1:24" ht="17.25" customHeight="1">
      <c r="A2585" s="242">
        <v>18</v>
      </c>
      <c r="B2585" s="152" t="s">
        <v>77</v>
      </c>
      <c r="C2585" s="153" t="s">
        <v>38</v>
      </c>
      <c r="D2585" s="110">
        <f t="shared" si="3546"/>
        <v>21000</v>
      </c>
      <c r="E2585" s="110">
        <v>21000</v>
      </c>
      <c r="F2585" s="110">
        <f t="shared" si="3547"/>
        <v>24000</v>
      </c>
      <c r="G2585" s="180">
        <v>24000</v>
      </c>
      <c r="H2585" s="110">
        <f t="shared" si="3548"/>
        <v>20000</v>
      </c>
      <c r="I2585" s="180">
        <v>20000</v>
      </c>
      <c r="J2585" s="110">
        <f t="shared" si="3549"/>
        <v>24000</v>
      </c>
      <c r="K2585" s="180">
        <v>25000</v>
      </c>
      <c r="L2585" s="110">
        <f t="shared" si="3550"/>
        <v>22000</v>
      </c>
      <c r="M2585" s="180">
        <v>22000</v>
      </c>
      <c r="N2585" s="110">
        <f t="shared" si="3551"/>
        <v>22000</v>
      </c>
      <c r="O2585" s="180">
        <v>22000</v>
      </c>
      <c r="P2585" s="110">
        <f t="shared" si="3552"/>
        <v>20000</v>
      </c>
      <c r="Q2585" s="180">
        <v>20000</v>
      </c>
      <c r="R2585" s="65">
        <f t="shared" si="3555"/>
        <v>21857.142857142859</v>
      </c>
      <c r="S2585" s="176">
        <f t="shared" si="3556"/>
        <v>22000</v>
      </c>
      <c r="T2585" s="178">
        <f t="shared" si="3553"/>
        <v>142.8571428571413</v>
      </c>
      <c r="U2585" s="206">
        <f t="shared" si="3554"/>
        <v>6.5359477124182289E-3</v>
      </c>
      <c r="V2585" s="192">
        <f t="shared" si="3557"/>
        <v>25000</v>
      </c>
      <c r="W2585" s="180">
        <f t="shared" ref="W2585" si="3558">MIN(E2585,G2585,I2585,K2585,M2585,O2585,Q2585)</f>
        <v>20000</v>
      </c>
      <c r="X2585" s="79"/>
    </row>
    <row r="2586" spans="1:24" ht="17.25" customHeight="1">
      <c r="A2586" s="217">
        <v>19</v>
      </c>
      <c r="B2586" s="106" t="s">
        <v>201</v>
      </c>
      <c r="C2586" s="120" t="s">
        <v>38</v>
      </c>
      <c r="D2586" s="110">
        <f t="shared" si="3546"/>
        <v>20000</v>
      </c>
      <c r="E2586" s="110">
        <v>20000</v>
      </c>
      <c r="F2586" s="110">
        <f t="shared" si="3547"/>
        <v>24000</v>
      </c>
      <c r="G2586" s="180">
        <v>24000</v>
      </c>
      <c r="H2586" s="110">
        <f t="shared" si="3548"/>
        <v>19000</v>
      </c>
      <c r="I2586" s="180">
        <v>19000</v>
      </c>
      <c r="J2586" s="110">
        <f t="shared" si="3549"/>
        <v>24000</v>
      </c>
      <c r="K2586" s="180">
        <v>21000</v>
      </c>
      <c r="L2586" s="110">
        <f t="shared" si="3550"/>
        <v>25000</v>
      </c>
      <c r="M2586" s="180">
        <v>25000</v>
      </c>
      <c r="N2586" s="110">
        <f t="shared" si="3551"/>
        <v>24000</v>
      </c>
      <c r="O2586" s="180">
        <v>25000</v>
      </c>
      <c r="P2586" s="110">
        <f t="shared" si="3552"/>
        <v>31000</v>
      </c>
      <c r="Q2586" s="180">
        <v>31000</v>
      </c>
      <c r="R2586" s="65">
        <f t="shared" si="3555"/>
        <v>23857.142857142859</v>
      </c>
      <c r="S2586" s="176">
        <f t="shared" si="3556"/>
        <v>23571.428571428572</v>
      </c>
      <c r="T2586" s="178">
        <f t="shared" si="3553"/>
        <v>-285.71428571428623</v>
      </c>
      <c r="U2586" s="206">
        <f t="shared" si="3554"/>
        <v>-1.1976047904191638E-2</v>
      </c>
      <c r="V2586" s="192">
        <f>MAX(E2586,G2586,I2586,K2586,M2586,O2586,Q2586)</f>
        <v>31000</v>
      </c>
      <c r="W2586" s="180">
        <f>MIN(E2586,G2586,I2586,K2586,M2586,O2586,Q2586)</f>
        <v>19000</v>
      </c>
      <c r="X2586" s="79"/>
    </row>
    <row r="2587" spans="1:24" ht="17.25" customHeight="1">
      <c r="A2587" s="242">
        <v>20</v>
      </c>
      <c r="B2587" s="106" t="s">
        <v>79</v>
      </c>
      <c r="C2587" s="120" t="s">
        <v>80</v>
      </c>
      <c r="D2587" s="110">
        <f t="shared" si="3546"/>
        <v>2500</v>
      </c>
      <c r="E2587" s="110">
        <v>2300</v>
      </c>
      <c r="F2587" s="110">
        <f t="shared" si="3547"/>
        <v>1800</v>
      </c>
      <c r="G2587" s="180">
        <v>1800</v>
      </c>
      <c r="H2587" s="110">
        <f t="shared" si="3548"/>
        <v>1250</v>
      </c>
      <c r="I2587" s="180">
        <v>1250</v>
      </c>
      <c r="J2587" s="110">
        <f t="shared" si="3549"/>
        <v>2000</v>
      </c>
      <c r="K2587" s="180">
        <v>2000</v>
      </c>
      <c r="L2587" s="110">
        <f t="shared" si="3550"/>
        <v>2000</v>
      </c>
      <c r="M2587" s="180">
        <v>2000</v>
      </c>
      <c r="N2587" s="110">
        <f t="shared" si="3551"/>
        <v>2000</v>
      </c>
      <c r="O2587" s="180">
        <v>2000</v>
      </c>
      <c r="P2587" s="110">
        <f t="shared" si="3552"/>
        <v>1500</v>
      </c>
      <c r="Q2587" s="180">
        <v>1500</v>
      </c>
      <c r="R2587" s="65">
        <f t="shared" si="3555"/>
        <v>1864.2857142857142</v>
      </c>
      <c r="S2587" s="176">
        <f t="shared" si="3556"/>
        <v>1835.7142857142858</v>
      </c>
      <c r="T2587" s="178">
        <f t="shared" si="3553"/>
        <v>-28.571428571428442</v>
      </c>
      <c r="U2587" s="206">
        <f t="shared" si="3554"/>
        <v>-1.5325670498084223E-2</v>
      </c>
      <c r="V2587" s="192">
        <f>MAX(E2587,G2587,I2587,K2587,M2587,O2587,Q2587)</f>
        <v>2300</v>
      </c>
      <c r="W2587" s="180">
        <f>MIN(E2587,G2587,I2587,K2587,M2587,O2587,Q2587)</f>
        <v>1250</v>
      </c>
      <c r="X2587" s="79"/>
    </row>
    <row r="2588" spans="1:24" ht="17.25" customHeight="1">
      <c r="A2588" s="217">
        <v>21</v>
      </c>
      <c r="B2588" s="146" t="s">
        <v>197</v>
      </c>
      <c r="C2588" s="154" t="s">
        <v>38</v>
      </c>
      <c r="D2588" s="110">
        <f t="shared" si="3546"/>
        <v>8000</v>
      </c>
      <c r="E2588" s="110">
        <v>6000</v>
      </c>
      <c r="F2588" s="110">
        <f t="shared" si="3547"/>
        <v>10000</v>
      </c>
      <c r="G2588" s="180">
        <v>10000</v>
      </c>
      <c r="H2588" s="110">
        <f t="shared" si="3548"/>
        <v>7000</v>
      </c>
      <c r="I2588" s="180">
        <v>7000</v>
      </c>
      <c r="J2588" s="110">
        <f t="shared" si="3549"/>
        <v>11000</v>
      </c>
      <c r="K2588" s="180">
        <v>11000</v>
      </c>
      <c r="L2588" s="110">
        <f t="shared" si="3550"/>
        <v>18000</v>
      </c>
      <c r="M2588" s="180">
        <v>18000</v>
      </c>
      <c r="N2588" s="110">
        <f t="shared" si="3551"/>
        <v>19000</v>
      </c>
      <c r="O2588" s="180">
        <v>19000</v>
      </c>
      <c r="P2588" s="110">
        <f t="shared" si="3552"/>
        <v>12000</v>
      </c>
      <c r="Q2588" s="180">
        <v>12000</v>
      </c>
      <c r="R2588" s="65">
        <f t="shared" si="3555"/>
        <v>12142.857142857143</v>
      </c>
      <c r="S2588" s="176">
        <f t="shared" si="3556"/>
        <v>11857.142857142857</v>
      </c>
      <c r="T2588" s="178">
        <f t="shared" si="3553"/>
        <v>-285.71428571428623</v>
      </c>
      <c r="U2588" s="206">
        <f t="shared" si="3554"/>
        <v>-2.3529411764705924E-2</v>
      </c>
      <c r="V2588" s="192">
        <f>MAX(E2588,G2588,I2588,K2588,M2588,O2588,Q2588)</f>
        <v>19000</v>
      </c>
      <c r="W2588" s="180">
        <f>MIN(E2588,G2588,I2588,K2588,M2588,O2588,Q2588)</f>
        <v>6000</v>
      </c>
      <c r="X2588" s="79"/>
    </row>
    <row r="2589" spans="1:24" ht="17.25" customHeight="1">
      <c r="A2589" s="217">
        <v>22</v>
      </c>
      <c r="B2589" s="149" t="s">
        <v>82</v>
      </c>
      <c r="C2589" s="82"/>
      <c r="D2589" s="240"/>
      <c r="E2589" s="240"/>
      <c r="F2589" s="240"/>
      <c r="G2589" s="240"/>
      <c r="H2589" s="240"/>
      <c r="I2589" s="240"/>
      <c r="J2589" s="240"/>
      <c r="K2589" s="240"/>
      <c r="L2589" s="240"/>
      <c r="M2589" s="240"/>
      <c r="N2589" s="240"/>
      <c r="O2589" s="240"/>
      <c r="P2589" s="240"/>
      <c r="Q2589" s="240"/>
      <c r="R2589" s="239"/>
      <c r="S2589" s="240"/>
      <c r="T2589" s="240"/>
      <c r="U2589" s="205"/>
      <c r="V2589" s="240"/>
      <c r="W2589" s="241"/>
      <c r="X2589" s="95"/>
    </row>
    <row r="2590" spans="1:24" ht="17.25" customHeight="1">
      <c r="A2590" s="216"/>
      <c r="B2590" s="143" t="s">
        <v>83</v>
      </c>
      <c r="C2590" s="107" t="s">
        <v>38</v>
      </c>
      <c r="D2590" s="110">
        <f t="shared" ref="D2590:D2593" si="3559">$E2476</f>
        <v>80000</v>
      </c>
      <c r="E2590" s="110">
        <v>80000</v>
      </c>
      <c r="F2590" s="110">
        <f t="shared" ref="F2590:F2593" si="3560">$G2476</f>
        <v>120000</v>
      </c>
      <c r="G2590" s="180">
        <v>120000</v>
      </c>
      <c r="H2590" s="110">
        <f t="shared" ref="H2590:H2593" si="3561">$I2476</f>
        <v>100000</v>
      </c>
      <c r="I2590" s="180">
        <v>100000</v>
      </c>
      <c r="J2590" s="110">
        <f t="shared" ref="J2590:J2593" si="3562">$K2476</f>
        <v>90000</v>
      </c>
      <c r="K2590" s="180">
        <v>90000</v>
      </c>
      <c r="L2590" s="110">
        <f t="shared" ref="L2590:L2593" si="3563">$M2476</f>
        <v>90000</v>
      </c>
      <c r="M2590" s="180">
        <v>90000</v>
      </c>
      <c r="N2590" s="110">
        <f t="shared" ref="N2590:N2593" si="3564">$O2476</f>
        <v>65000</v>
      </c>
      <c r="O2590" s="180">
        <v>60000</v>
      </c>
      <c r="P2590" s="110">
        <f t="shared" ref="P2590:P2593" si="3565">$Q2476</f>
        <v>80000</v>
      </c>
      <c r="Q2590" s="180">
        <v>80000</v>
      </c>
      <c r="R2590" s="65">
        <f t="shared" ref="R2590:R2593" si="3566">SUM(D2590+F2590+H2590+J2590+L2590+N2590+P2590)/7</f>
        <v>89285.71428571429</v>
      </c>
      <c r="S2590" s="176">
        <f t="shared" ref="S2590:S2593" si="3567">SUM(E2590+G2590+I2590+K2590+M2590+O2590+Q2590)/7</f>
        <v>88571.428571428565</v>
      </c>
      <c r="T2590" s="181">
        <f>SUM(S2590-R2590)</f>
        <v>-714.28571428572468</v>
      </c>
      <c r="U2590" s="206">
        <f t="shared" ref="U2590:U2593" si="3568">AVERAGE(S2590-R2590)/R2590</f>
        <v>-8.0000000000001164E-3</v>
      </c>
      <c r="V2590" s="193">
        <f>MAX(E2590,G2590,I2590,K2590,M2590,O2590,Q2590)</f>
        <v>120000</v>
      </c>
      <c r="W2590" s="183">
        <f>MIN(E2590,G2590,I2590,K2590,M2590,O2590,Q2590)</f>
        <v>60000</v>
      </c>
      <c r="X2590" s="242"/>
    </row>
    <row r="2591" spans="1:24" ht="17.25" customHeight="1">
      <c r="A2591" s="242"/>
      <c r="B2591" s="79" t="s">
        <v>84</v>
      </c>
      <c r="C2591" s="242" t="s">
        <v>38</v>
      </c>
      <c r="D2591" s="110">
        <f t="shared" si="3559"/>
        <v>30000</v>
      </c>
      <c r="E2591" s="110">
        <v>30000</v>
      </c>
      <c r="F2591" s="110">
        <f t="shared" si="3560"/>
        <v>28000</v>
      </c>
      <c r="G2591" s="180">
        <v>28000</v>
      </c>
      <c r="H2591" s="110">
        <f t="shared" si="3561"/>
        <v>30000</v>
      </c>
      <c r="I2591" s="180">
        <v>30000</v>
      </c>
      <c r="J2591" s="110">
        <f t="shared" si="3562"/>
        <v>30000</v>
      </c>
      <c r="K2591" s="180">
        <v>30000</v>
      </c>
      <c r="L2591" s="110">
        <f t="shared" si="3563"/>
        <v>30000</v>
      </c>
      <c r="M2591" s="180">
        <v>30000</v>
      </c>
      <c r="N2591" s="110">
        <f t="shared" si="3564"/>
        <v>28000</v>
      </c>
      <c r="O2591" s="180">
        <v>28000</v>
      </c>
      <c r="P2591" s="110">
        <f t="shared" si="3565"/>
        <v>30000</v>
      </c>
      <c r="Q2591" s="180">
        <v>30000</v>
      </c>
      <c r="R2591" s="65">
        <f t="shared" si="3566"/>
        <v>29428.571428571428</v>
      </c>
      <c r="S2591" s="176">
        <f t="shared" si="3567"/>
        <v>29428.571428571428</v>
      </c>
      <c r="T2591" s="178">
        <f>SUM(S2591-R2591)</f>
        <v>0</v>
      </c>
      <c r="U2591" s="206">
        <f t="shared" si="3568"/>
        <v>0</v>
      </c>
      <c r="V2591" s="192">
        <f>MAX(E2591,G2591,I2591,K2591,M2591,O2591,Q2591)</f>
        <v>30000</v>
      </c>
      <c r="W2591" s="180">
        <f>MIN(E2591,G2591,I2591,K2591,M2591,O2591,Q2591)</f>
        <v>28000</v>
      </c>
      <c r="X2591" s="242"/>
    </row>
    <row r="2592" spans="1:24" ht="17.25" customHeight="1">
      <c r="A2592" s="170">
        <v>23</v>
      </c>
      <c r="B2592" s="95" t="s">
        <v>85</v>
      </c>
      <c r="C2592" s="234" t="s">
        <v>38</v>
      </c>
      <c r="D2592" s="110">
        <f t="shared" si="3559"/>
        <v>3000</v>
      </c>
      <c r="E2592" s="110">
        <v>3000</v>
      </c>
      <c r="F2592" s="110">
        <f t="shared" si="3560"/>
        <v>4000</v>
      </c>
      <c r="G2592" s="180">
        <v>4000</v>
      </c>
      <c r="H2592" s="110">
        <f t="shared" si="3561"/>
        <v>3000</v>
      </c>
      <c r="I2592" s="180">
        <v>3000</v>
      </c>
      <c r="J2592" s="110">
        <f t="shared" si="3562"/>
        <v>4000</v>
      </c>
      <c r="K2592" s="180">
        <v>4000</v>
      </c>
      <c r="L2592" s="110">
        <f t="shared" si="3563"/>
        <v>6000</v>
      </c>
      <c r="M2592" s="180">
        <v>6000</v>
      </c>
      <c r="N2592" s="110">
        <f t="shared" si="3564"/>
        <v>4000</v>
      </c>
      <c r="O2592" s="180">
        <v>4000</v>
      </c>
      <c r="P2592" s="110">
        <f t="shared" si="3565"/>
        <v>3000</v>
      </c>
      <c r="Q2592" s="180">
        <v>3000</v>
      </c>
      <c r="R2592" s="65">
        <f t="shared" si="3566"/>
        <v>3857.1428571428573</v>
      </c>
      <c r="S2592" s="184">
        <f t="shared" si="3567"/>
        <v>3857.1428571428573</v>
      </c>
      <c r="T2592" s="185">
        <f>SUM(S2592-R2592)</f>
        <v>0</v>
      </c>
      <c r="U2592" s="206">
        <f t="shared" si="3568"/>
        <v>0</v>
      </c>
      <c r="V2592" s="194">
        <f>MAX(E2592,G2592,I2592,K2592,M2592,O2592,Q2592)</f>
        <v>6000</v>
      </c>
      <c r="W2592" s="187">
        <f>MIN(E2592,G2592,I2592,K2592,M2592,O2592,Q2592)</f>
        <v>3000</v>
      </c>
      <c r="X2592" s="242"/>
    </row>
    <row r="2593" spans="1:24" ht="17.25" customHeight="1">
      <c r="A2593" s="170">
        <v>24</v>
      </c>
      <c r="B2593" s="95" t="s">
        <v>86</v>
      </c>
      <c r="C2593" s="234" t="s">
        <v>87</v>
      </c>
      <c r="D2593" s="110">
        <f t="shared" si="3559"/>
        <v>19000</v>
      </c>
      <c r="E2593" s="110">
        <v>18000</v>
      </c>
      <c r="F2593" s="110">
        <f t="shared" si="3560"/>
        <v>16000</v>
      </c>
      <c r="G2593" s="180">
        <v>16000</v>
      </c>
      <c r="H2593" s="110">
        <f t="shared" si="3561"/>
        <v>18000</v>
      </c>
      <c r="I2593" s="180">
        <v>18000</v>
      </c>
      <c r="J2593" s="110">
        <f t="shared" si="3562"/>
        <v>20000</v>
      </c>
      <c r="K2593" s="180">
        <v>20000</v>
      </c>
      <c r="L2593" s="110">
        <f t="shared" si="3563"/>
        <v>20000</v>
      </c>
      <c r="M2593" s="180">
        <v>20000</v>
      </c>
      <c r="N2593" s="110">
        <f t="shared" si="3564"/>
        <v>19000</v>
      </c>
      <c r="O2593" s="180">
        <v>19000</v>
      </c>
      <c r="P2593" s="110">
        <f t="shared" si="3565"/>
        <v>19000</v>
      </c>
      <c r="Q2593" s="180">
        <v>19000</v>
      </c>
      <c r="R2593" s="65">
        <f t="shared" si="3566"/>
        <v>18714.285714285714</v>
      </c>
      <c r="S2593" s="184">
        <f t="shared" si="3567"/>
        <v>18571.428571428572</v>
      </c>
      <c r="T2593" s="185">
        <f>SUM(S2593-R2593)</f>
        <v>-142.8571428571413</v>
      </c>
      <c r="U2593" s="206">
        <f t="shared" si="3568"/>
        <v>-7.6335877862594593E-3</v>
      </c>
      <c r="V2593" s="194">
        <f>MAX(E2593,G2593,I2593,K2593,M2593,O2593,Q2593)</f>
        <v>20000</v>
      </c>
      <c r="W2593" s="187">
        <f>MIN(E2593,G2593,I2593,K2593,M2593,O2593,Q2593)</f>
        <v>16000</v>
      </c>
      <c r="X2593" s="242"/>
    </row>
    <row r="2594" spans="1:24">
      <c r="A2594" s="126"/>
      <c r="B2594" s="126"/>
      <c r="C2594" s="126"/>
      <c r="D2594" s="126"/>
      <c r="E2594" s="126"/>
      <c r="F2594" s="126"/>
      <c r="G2594" s="126"/>
      <c r="H2594" s="126"/>
      <c r="I2594" s="126"/>
      <c r="J2594" s="126"/>
      <c r="K2594" s="126"/>
      <c r="L2594" s="126" t="s">
        <v>88</v>
      </c>
      <c r="M2594" s="126"/>
      <c r="N2594" s="126"/>
      <c r="O2594" s="126" t="s">
        <v>138</v>
      </c>
      <c r="P2594" s="126"/>
      <c r="Q2594" s="126"/>
      <c r="R2594" s="126"/>
      <c r="S2594" s="126"/>
      <c r="T2594" s="126"/>
      <c r="U2594" s="126"/>
      <c r="V2594" s="126"/>
      <c r="W2594" s="126"/>
      <c r="X2594" s="126"/>
    </row>
    <row r="2595" spans="1:24">
      <c r="A2595" s="126"/>
      <c r="B2595" s="126"/>
      <c r="C2595" s="126"/>
      <c r="D2595" s="126"/>
      <c r="E2595" s="126"/>
      <c r="F2595" s="126"/>
      <c r="G2595" s="126"/>
      <c r="H2595" s="126"/>
      <c r="I2595" s="126"/>
      <c r="J2595" s="126"/>
      <c r="K2595" s="126"/>
      <c r="L2595" s="126"/>
      <c r="M2595" s="126"/>
      <c r="N2595" s="126"/>
      <c r="O2595" s="126"/>
      <c r="P2595" s="126"/>
      <c r="Q2595" s="126"/>
      <c r="R2595" s="126"/>
      <c r="S2595" s="126"/>
      <c r="T2595" s="126"/>
      <c r="U2595" s="126"/>
      <c r="V2595" s="126"/>
      <c r="W2595" s="126"/>
      <c r="X2595" s="126"/>
    </row>
    <row r="2596" spans="1:24">
      <c r="A2596" s="126"/>
      <c r="B2596" s="126"/>
      <c r="C2596" s="126"/>
      <c r="D2596" s="126"/>
      <c r="E2596" s="126"/>
      <c r="F2596" s="126"/>
      <c r="G2596" s="126"/>
      <c r="H2596" s="126"/>
      <c r="I2596" s="126"/>
      <c r="J2596" s="126"/>
      <c r="K2596" s="126"/>
      <c r="L2596" s="126"/>
      <c r="M2596" s="126"/>
      <c r="N2596" s="126"/>
      <c r="O2596" s="126"/>
      <c r="P2596" s="126"/>
      <c r="Q2596" s="126"/>
      <c r="R2596" s="126"/>
      <c r="S2596" s="126"/>
      <c r="T2596" s="126"/>
      <c r="U2596" s="126"/>
      <c r="V2596" s="126"/>
      <c r="W2596" s="126"/>
      <c r="X2596" s="126"/>
    </row>
    <row r="2597" spans="1:24">
      <c r="A2597" s="126"/>
      <c r="B2597" s="126"/>
      <c r="C2597" s="126"/>
      <c r="D2597" s="126"/>
      <c r="E2597" s="126"/>
      <c r="F2597" s="126"/>
      <c r="G2597" s="126"/>
      <c r="H2597" s="126"/>
      <c r="I2597" s="126"/>
      <c r="J2597" s="126"/>
      <c r="K2597" s="126"/>
      <c r="L2597" s="126"/>
      <c r="M2597" s="126"/>
      <c r="N2597" s="126"/>
      <c r="O2597" s="126"/>
      <c r="P2597" s="126"/>
      <c r="Q2597" s="126"/>
      <c r="R2597" s="126"/>
      <c r="S2597" s="126"/>
      <c r="T2597" s="126"/>
      <c r="U2597" s="126"/>
      <c r="V2597" s="126"/>
      <c r="W2597" s="126"/>
      <c r="X2597" s="126"/>
    </row>
    <row r="2598" spans="1:24">
      <c r="A2598" s="126"/>
      <c r="B2598" s="126"/>
      <c r="C2598" s="126"/>
      <c r="D2598" s="126"/>
      <c r="E2598" s="126"/>
      <c r="F2598" s="126"/>
      <c r="G2598" s="126"/>
      <c r="H2598" s="126"/>
      <c r="I2598" s="126"/>
      <c r="J2598" s="126"/>
      <c r="K2598" s="126"/>
      <c r="L2598" s="126"/>
      <c r="M2598" s="126"/>
      <c r="N2598" s="126"/>
      <c r="O2598" s="126"/>
      <c r="P2598" s="126"/>
      <c r="Q2598" s="126"/>
      <c r="R2598" s="126"/>
      <c r="S2598" s="126"/>
      <c r="T2598" s="126"/>
      <c r="U2598" s="126"/>
      <c r="V2598" s="126"/>
      <c r="W2598" s="126"/>
      <c r="X2598" s="126"/>
    </row>
    <row r="2599" spans="1:24">
      <c r="A2599" s="126"/>
      <c r="B2599" s="126"/>
      <c r="C2599" s="126"/>
      <c r="D2599" s="126"/>
      <c r="E2599" s="126"/>
      <c r="F2599" s="126"/>
      <c r="G2599" s="126"/>
      <c r="H2599" s="126"/>
      <c r="I2599" s="126"/>
      <c r="J2599" s="126"/>
      <c r="K2599" s="126"/>
      <c r="L2599" s="126"/>
      <c r="M2599" s="126"/>
      <c r="N2599" s="126"/>
      <c r="O2599" s="126"/>
      <c r="P2599" s="126"/>
      <c r="Q2599" s="126"/>
      <c r="R2599" s="126"/>
      <c r="S2599" s="126"/>
      <c r="T2599" s="126"/>
      <c r="U2599" s="126"/>
      <c r="V2599" s="126"/>
      <c r="W2599" s="126"/>
      <c r="X2599" s="126"/>
    </row>
    <row r="2600" spans="1:24">
      <c r="A2600" s="122" t="s">
        <v>89</v>
      </c>
      <c r="B2600" s="204" t="s">
        <v>90</v>
      </c>
      <c r="C2600" s="218"/>
      <c r="D2600" s="126"/>
      <c r="E2600" s="126"/>
      <c r="F2600" s="126"/>
      <c r="G2600" s="126"/>
      <c r="H2600" s="126"/>
      <c r="I2600" s="126"/>
      <c r="J2600" s="126"/>
      <c r="K2600" s="126"/>
      <c r="L2600" s="126"/>
      <c r="M2600" s="126"/>
      <c r="N2600" s="126"/>
      <c r="O2600" s="126"/>
      <c r="P2600" s="126"/>
      <c r="Q2600" s="126"/>
      <c r="R2600" s="126"/>
      <c r="S2600" s="126"/>
      <c r="T2600" s="126"/>
      <c r="U2600" s="126"/>
      <c r="V2600" s="126"/>
      <c r="W2600" s="126"/>
      <c r="X2600" s="126"/>
    </row>
    <row r="2601" spans="1:24" ht="17.25" customHeight="1">
      <c r="A2601" s="79">
        <v>1</v>
      </c>
      <c r="B2601" s="81" t="s">
        <v>91</v>
      </c>
      <c r="C2601" s="81"/>
      <c r="D2601" s="156"/>
      <c r="E2601" s="156"/>
      <c r="F2601" s="156"/>
      <c r="G2601" s="156"/>
      <c r="H2601" s="156"/>
      <c r="I2601" s="156"/>
      <c r="J2601" s="156"/>
      <c r="K2601" s="156"/>
      <c r="L2601" s="156"/>
      <c r="M2601" s="156"/>
      <c r="N2601" s="156"/>
      <c r="O2601" s="156"/>
      <c r="P2601" s="156"/>
      <c r="Q2601" s="156"/>
      <c r="R2601" s="156"/>
      <c r="S2601" s="156"/>
      <c r="T2601" s="156"/>
      <c r="U2601" s="156"/>
      <c r="V2601" s="156"/>
      <c r="W2601" s="156"/>
      <c r="X2601" s="88"/>
    </row>
    <row r="2602" spans="1:24" ht="17.25" customHeight="1">
      <c r="A2602" s="118"/>
      <c r="B2602" s="77" t="s">
        <v>92</v>
      </c>
      <c r="C2602" s="100" t="s">
        <v>93</v>
      </c>
      <c r="D2602" s="110">
        <f>$E2488</f>
        <v>71000</v>
      </c>
      <c r="E2602" s="64">
        <v>71000</v>
      </c>
      <c r="F2602" s="110">
        <f>$G2488</f>
        <v>71000</v>
      </c>
      <c r="G2602" s="64">
        <v>71000</v>
      </c>
      <c r="H2602" s="110">
        <f>$I2488</f>
        <v>71000</v>
      </c>
      <c r="I2602" s="64">
        <v>71000</v>
      </c>
      <c r="J2602" s="110">
        <f>$K2488</f>
        <v>71000</v>
      </c>
      <c r="K2602" s="64">
        <v>71000</v>
      </c>
      <c r="L2602" s="110">
        <f>$M2488</f>
        <v>71000</v>
      </c>
      <c r="M2602" s="64">
        <v>71000</v>
      </c>
      <c r="N2602" s="110">
        <f>$O2488</f>
        <v>71000</v>
      </c>
      <c r="O2602" s="64">
        <v>71000</v>
      </c>
      <c r="P2602" s="110">
        <f>$Q2488</f>
        <v>71000</v>
      </c>
      <c r="Q2602" s="64">
        <v>71000</v>
      </c>
      <c r="R2602" s="101">
        <f>SUM(D2602+F2602+H2602+J2602+L2602+N2602+P2602)/7</f>
        <v>71000</v>
      </c>
      <c r="S2602" s="66">
        <f t="shared" ref="S2602:S2609" si="3569">SUM(E2602+G2602+I2602+K2602+M2602+O2602+Q2602)/7</f>
        <v>71000</v>
      </c>
      <c r="T2602" s="67">
        <f t="shared" ref="T2602:T2609" si="3570">SUM(S2602-R2602)</f>
        <v>0</v>
      </c>
      <c r="U2602" s="68">
        <f t="shared" ref="U2602:U2609" si="3571">AVERAGE(S2602-R2602)/R2602</f>
        <v>0</v>
      </c>
      <c r="V2602" s="69">
        <f t="shared" ref="V2602:V2609" si="3572">MAX(E2602,G2602,I2602,K2602,M2602,O2602,Q2602)</f>
        <v>71000</v>
      </c>
      <c r="W2602" s="70">
        <f t="shared" ref="W2602:W2609" si="3573">MIN(E2602,G2602,I2602,K2602,M2602,O2602,Q2602)</f>
        <v>71000</v>
      </c>
      <c r="X2602" s="95"/>
    </row>
    <row r="2603" spans="1:24" ht="17.25" customHeight="1">
      <c r="A2603" s="119"/>
      <c r="B2603" s="78" t="s">
        <v>94</v>
      </c>
      <c r="C2603" s="120" t="s">
        <v>93</v>
      </c>
      <c r="D2603" s="110">
        <f t="shared" ref="D2603:D2615" si="3574">$E2489</f>
        <v>56500</v>
      </c>
      <c r="E2603" s="64">
        <v>56500</v>
      </c>
      <c r="F2603" s="110">
        <f t="shared" ref="F2603:F2615" si="3575">$G2489</f>
        <v>56500</v>
      </c>
      <c r="G2603" s="64">
        <v>56500</v>
      </c>
      <c r="H2603" s="110">
        <f t="shared" ref="H2603:H2615" si="3576">$I2489</f>
        <v>56500</v>
      </c>
      <c r="I2603" s="64">
        <v>56500</v>
      </c>
      <c r="J2603" s="110">
        <f t="shared" ref="J2603:J2615" si="3577">$K2489</f>
        <v>56500</v>
      </c>
      <c r="K2603" s="64">
        <v>56500</v>
      </c>
      <c r="L2603" s="110">
        <f t="shared" ref="L2603:L2609" si="3578">$M2489</f>
        <v>56500</v>
      </c>
      <c r="M2603" s="64">
        <v>56500</v>
      </c>
      <c r="N2603" s="110">
        <f t="shared" ref="N2603:N2615" si="3579">$O2489</f>
        <v>56500</v>
      </c>
      <c r="O2603" s="64">
        <v>56500</v>
      </c>
      <c r="P2603" s="110">
        <f t="shared" ref="P2603:P2615" si="3580">$Q2489</f>
        <v>56500</v>
      </c>
      <c r="Q2603" s="64">
        <v>56500</v>
      </c>
      <c r="R2603" s="101">
        <f t="shared" ref="R2603:R2609" si="3581">SUM(D2603+F2603+H2603+J2603+L2603+N2603+P2603)/7</f>
        <v>56500</v>
      </c>
      <c r="S2603" s="66">
        <f t="shared" si="3569"/>
        <v>56500</v>
      </c>
      <c r="T2603" s="71">
        <f t="shared" si="3570"/>
        <v>0</v>
      </c>
      <c r="U2603" s="72">
        <f t="shared" si="3571"/>
        <v>0</v>
      </c>
      <c r="V2603" s="73">
        <f t="shared" si="3572"/>
        <v>56500</v>
      </c>
      <c r="W2603" s="74">
        <f t="shared" si="3573"/>
        <v>56500</v>
      </c>
      <c r="X2603" s="79"/>
    </row>
    <row r="2604" spans="1:24" ht="17.25" customHeight="1">
      <c r="A2604" s="79"/>
      <c r="B2604" s="79" t="s">
        <v>95</v>
      </c>
      <c r="C2604" s="100" t="s">
        <v>93</v>
      </c>
      <c r="D2604" s="110">
        <f t="shared" si="3574"/>
        <v>69000</v>
      </c>
      <c r="E2604" s="64">
        <v>69000</v>
      </c>
      <c r="F2604" s="110">
        <f t="shared" si="3575"/>
        <v>69000</v>
      </c>
      <c r="G2604" s="64">
        <v>69000</v>
      </c>
      <c r="H2604" s="110">
        <f t="shared" si="3576"/>
        <v>69000</v>
      </c>
      <c r="I2604" s="64">
        <v>69000</v>
      </c>
      <c r="J2604" s="110">
        <f t="shared" si="3577"/>
        <v>69000</v>
      </c>
      <c r="K2604" s="64">
        <v>69000</v>
      </c>
      <c r="L2604" s="110">
        <f t="shared" si="3578"/>
        <v>69000</v>
      </c>
      <c r="M2604" s="64">
        <v>69000</v>
      </c>
      <c r="N2604" s="110">
        <f t="shared" si="3579"/>
        <v>69000</v>
      </c>
      <c r="O2604" s="64">
        <v>69000</v>
      </c>
      <c r="P2604" s="110">
        <f t="shared" si="3580"/>
        <v>69000</v>
      </c>
      <c r="Q2604" s="64">
        <v>69000</v>
      </c>
      <c r="R2604" s="101">
        <f t="shared" si="3581"/>
        <v>69000</v>
      </c>
      <c r="S2604" s="66">
        <f t="shared" si="3569"/>
        <v>69000</v>
      </c>
      <c r="T2604" s="75">
        <f t="shared" si="3570"/>
        <v>0</v>
      </c>
      <c r="U2604" s="76">
        <f t="shared" si="3571"/>
        <v>0</v>
      </c>
      <c r="V2604" s="73">
        <f t="shared" si="3572"/>
        <v>69000</v>
      </c>
      <c r="W2604" s="74">
        <f t="shared" si="3573"/>
        <v>69000</v>
      </c>
      <c r="X2604" s="79"/>
    </row>
    <row r="2605" spans="1:24" ht="17.25" customHeight="1">
      <c r="A2605" s="79"/>
      <c r="B2605" s="79" t="s">
        <v>96</v>
      </c>
      <c r="C2605" s="120" t="s">
        <v>93</v>
      </c>
      <c r="D2605" s="110">
        <f t="shared" si="3574"/>
        <v>58000</v>
      </c>
      <c r="E2605" s="64">
        <v>58000</v>
      </c>
      <c r="F2605" s="110">
        <f t="shared" si="3575"/>
        <v>58000</v>
      </c>
      <c r="G2605" s="64">
        <v>58000</v>
      </c>
      <c r="H2605" s="110">
        <f t="shared" si="3576"/>
        <v>58000</v>
      </c>
      <c r="I2605" s="64">
        <v>58000</v>
      </c>
      <c r="J2605" s="110">
        <f t="shared" si="3577"/>
        <v>58000</v>
      </c>
      <c r="K2605" s="64">
        <v>58000</v>
      </c>
      <c r="L2605" s="110">
        <f t="shared" si="3578"/>
        <v>58000</v>
      </c>
      <c r="M2605" s="64">
        <v>58000</v>
      </c>
      <c r="N2605" s="110">
        <f t="shared" si="3579"/>
        <v>58000</v>
      </c>
      <c r="O2605" s="64">
        <v>58000</v>
      </c>
      <c r="P2605" s="110">
        <f t="shared" si="3580"/>
        <v>58000</v>
      </c>
      <c r="Q2605" s="64">
        <v>58000</v>
      </c>
      <c r="R2605" s="101">
        <f t="shared" si="3581"/>
        <v>58000</v>
      </c>
      <c r="S2605" s="66">
        <f t="shared" si="3569"/>
        <v>58000</v>
      </c>
      <c r="T2605" s="71">
        <f t="shared" si="3570"/>
        <v>0</v>
      </c>
      <c r="U2605" s="72">
        <f t="shared" si="3571"/>
        <v>0</v>
      </c>
      <c r="V2605" s="73">
        <f t="shared" si="3572"/>
        <v>58000</v>
      </c>
      <c r="W2605" s="74">
        <f t="shared" si="3573"/>
        <v>58000</v>
      </c>
      <c r="X2605" s="79"/>
    </row>
    <row r="2606" spans="1:24" ht="17.25" customHeight="1">
      <c r="A2606" s="79"/>
      <c r="B2606" s="79" t="s">
        <v>97</v>
      </c>
      <c r="C2606" s="120" t="s">
        <v>93</v>
      </c>
      <c r="D2606" s="110">
        <f t="shared" si="3574"/>
        <v>67000</v>
      </c>
      <c r="E2606" s="64">
        <v>67000</v>
      </c>
      <c r="F2606" s="110">
        <f t="shared" si="3575"/>
        <v>67000</v>
      </c>
      <c r="G2606" s="64">
        <v>67000</v>
      </c>
      <c r="H2606" s="110">
        <f t="shared" si="3576"/>
        <v>67000</v>
      </c>
      <c r="I2606" s="64">
        <v>67000</v>
      </c>
      <c r="J2606" s="110">
        <f t="shared" si="3577"/>
        <v>67000</v>
      </c>
      <c r="K2606" s="64">
        <v>67000</v>
      </c>
      <c r="L2606" s="110">
        <f t="shared" si="3578"/>
        <v>67000</v>
      </c>
      <c r="M2606" s="64">
        <v>67000</v>
      </c>
      <c r="N2606" s="110">
        <f t="shared" si="3579"/>
        <v>67000</v>
      </c>
      <c r="O2606" s="64">
        <v>67000</v>
      </c>
      <c r="P2606" s="110">
        <f t="shared" si="3580"/>
        <v>67000</v>
      </c>
      <c r="Q2606" s="64">
        <v>67000</v>
      </c>
      <c r="R2606" s="101">
        <f t="shared" si="3581"/>
        <v>67000</v>
      </c>
      <c r="S2606" s="66">
        <f t="shared" si="3569"/>
        <v>67000</v>
      </c>
      <c r="T2606" s="71">
        <f t="shared" si="3570"/>
        <v>0</v>
      </c>
      <c r="U2606" s="72">
        <f t="shared" si="3571"/>
        <v>0</v>
      </c>
      <c r="V2606" s="73">
        <f t="shared" si="3572"/>
        <v>67000</v>
      </c>
      <c r="W2606" s="74">
        <f t="shared" si="3573"/>
        <v>67000</v>
      </c>
      <c r="X2606" s="79"/>
    </row>
    <row r="2607" spans="1:24" ht="17.25" customHeight="1">
      <c r="A2607" s="79"/>
      <c r="B2607" s="79" t="s">
        <v>98</v>
      </c>
      <c r="C2607" s="120" t="s">
        <v>93</v>
      </c>
      <c r="D2607" s="110">
        <f t="shared" si="3574"/>
        <v>56000</v>
      </c>
      <c r="E2607" s="64">
        <v>56000</v>
      </c>
      <c r="F2607" s="110">
        <f t="shared" si="3575"/>
        <v>56000</v>
      </c>
      <c r="G2607" s="64">
        <v>56000</v>
      </c>
      <c r="H2607" s="110">
        <f t="shared" si="3576"/>
        <v>56000</v>
      </c>
      <c r="I2607" s="64">
        <v>56000</v>
      </c>
      <c r="J2607" s="110">
        <f t="shared" si="3577"/>
        <v>56000</v>
      </c>
      <c r="K2607" s="64">
        <v>56000</v>
      </c>
      <c r="L2607" s="110">
        <f t="shared" si="3578"/>
        <v>56000</v>
      </c>
      <c r="M2607" s="64">
        <v>56000</v>
      </c>
      <c r="N2607" s="110">
        <f t="shared" si="3579"/>
        <v>56000</v>
      </c>
      <c r="O2607" s="64">
        <v>56000</v>
      </c>
      <c r="P2607" s="110">
        <f t="shared" si="3580"/>
        <v>56000</v>
      </c>
      <c r="Q2607" s="64">
        <v>56000</v>
      </c>
      <c r="R2607" s="101">
        <f t="shared" si="3581"/>
        <v>56000</v>
      </c>
      <c r="S2607" s="66">
        <f t="shared" si="3569"/>
        <v>56000</v>
      </c>
      <c r="T2607" s="71">
        <f t="shared" si="3570"/>
        <v>0</v>
      </c>
      <c r="U2607" s="72">
        <f t="shared" si="3571"/>
        <v>0</v>
      </c>
      <c r="V2607" s="73">
        <f t="shared" si="3572"/>
        <v>56000</v>
      </c>
      <c r="W2607" s="74">
        <f t="shared" si="3573"/>
        <v>56000</v>
      </c>
      <c r="X2607" s="79"/>
    </row>
    <row r="2608" spans="1:24" ht="17.25" customHeight="1">
      <c r="A2608" s="79"/>
      <c r="B2608" s="79" t="s">
        <v>99</v>
      </c>
      <c r="C2608" s="120" t="s">
        <v>93</v>
      </c>
      <c r="D2608" s="110">
        <f t="shared" si="3574"/>
        <v>58000</v>
      </c>
      <c r="E2608" s="64">
        <v>58000</v>
      </c>
      <c r="F2608" s="110">
        <f t="shared" si="3575"/>
        <v>58000</v>
      </c>
      <c r="G2608" s="64">
        <v>58000</v>
      </c>
      <c r="H2608" s="110">
        <f t="shared" si="3576"/>
        <v>58000</v>
      </c>
      <c r="I2608" s="64">
        <v>58000</v>
      </c>
      <c r="J2608" s="110">
        <f t="shared" si="3577"/>
        <v>58000</v>
      </c>
      <c r="K2608" s="64">
        <v>58000</v>
      </c>
      <c r="L2608" s="110">
        <f t="shared" si="3578"/>
        <v>58000</v>
      </c>
      <c r="M2608" s="64">
        <v>58000</v>
      </c>
      <c r="N2608" s="110">
        <f t="shared" si="3579"/>
        <v>58000</v>
      </c>
      <c r="O2608" s="64">
        <v>58000</v>
      </c>
      <c r="P2608" s="110">
        <f t="shared" si="3580"/>
        <v>58000</v>
      </c>
      <c r="Q2608" s="64">
        <v>58000</v>
      </c>
      <c r="R2608" s="101">
        <f t="shared" si="3581"/>
        <v>58000</v>
      </c>
      <c r="S2608" s="66">
        <f t="shared" si="3569"/>
        <v>58000</v>
      </c>
      <c r="T2608" s="71">
        <f t="shared" si="3570"/>
        <v>0</v>
      </c>
      <c r="U2608" s="72">
        <f t="shared" si="3571"/>
        <v>0</v>
      </c>
      <c r="V2608" s="73">
        <f t="shared" si="3572"/>
        <v>58000</v>
      </c>
      <c r="W2608" s="74">
        <f t="shared" si="3573"/>
        <v>58000</v>
      </c>
      <c r="X2608" s="79"/>
    </row>
    <row r="2609" spans="1:24" ht="17.25" customHeight="1">
      <c r="A2609" s="79"/>
      <c r="B2609" s="79" t="s">
        <v>100</v>
      </c>
      <c r="C2609" s="230" t="s">
        <v>93</v>
      </c>
      <c r="D2609" s="110">
        <f t="shared" si="3574"/>
        <v>46500</v>
      </c>
      <c r="E2609" s="64">
        <v>46500</v>
      </c>
      <c r="F2609" s="110">
        <f t="shared" si="3575"/>
        <v>46500</v>
      </c>
      <c r="G2609" s="64">
        <v>46500</v>
      </c>
      <c r="H2609" s="110">
        <f t="shared" si="3576"/>
        <v>46500</v>
      </c>
      <c r="I2609" s="64">
        <v>46500</v>
      </c>
      <c r="J2609" s="110">
        <f t="shared" si="3577"/>
        <v>46500</v>
      </c>
      <c r="K2609" s="64">
        <v>46500</v>
      </c>
      <c r="L2609" s="110">
        <f t="shared" si="3578"/>
        <v>46500</v>
      </c>
      <c r="M2609" s="64">
        <v>46500</v>
      </c>
      <c r="N2609" s="110">
        <f t="shared" si="3579"/>
        <v>46500</v>
      </c>
      <c r="O2609" s="64">
        <v>46500</v>
      </c>
      <c r="P2609" s="110">
        <f t="shared" si="3580"/>
        <v>46500</v>
      </c>
      <c r="Q2609" s="64">
        <v>46500</v>
      </c>
      <c r="R2609" s="101">
        <f t="shared" si="3581"/>
        <v>46500</v>
      </c>
      <c r="S2609" s="66">
        <f t="shared" si="3569"/>
        <v>46500</v>
      </c>
      <c r="T2609" s="71">
        <f t="shared" si="3570"/>
        <v>0</v>
      </c>
      <c r="U2609" s="72">
        <f t="shared" si="3571"/>
        <v>0</v>
      </c>
      <c r="V2609" s="73">
        <f t="shared" si="3572"/>
        <v>46500</v>
      </c>
      <c r="W2609" s="74">
        <f t="shared" si="3573"/>
        <v>46500</v>
      </c>
      <c r="X2609" s="80"/>
    </row>
    <row r="2610" spans="1:24" ht="17.25" customHeight="1">
      <c r="A2610" s="79">
        <v>2</v>
      </c>
      <c r="B2610" s="81" t="s">
        <v>101</v>
      </c>
      <c r="C2610" s="82"/>
      <c r="D2610" s="239"/>
      <c r="E2610" s="240"/>
      <c r="F2610" s="239"/>
      <c r="G2610" s="240"/>
      <c r="H2610" s="239"/>
      <c r="I2610" s="240"/>
      <c r="J2610" s="239"/>
      <c r="K2610" s="240"/>
      <c r="L2610" s="239"/>
      <c r="M2610" s="240"/>
      <c r="N2610" s="239"/>
      <c r="O2610" s="240"/>
      <c r="P2610" s="239"/>
      <c r="Q2610" s="240"/>
      <c r="R2610" s="240"/>
      <c r="S2610" s="240"/>
      <c r="T2610" s="240"/>
      <c r="U2610" s="240"/>
      <c r="V2610" s="240"/>
      <c r="W2610" s="241"/>
      <c r="X2610" s="88"/>
    </row>
    <row r="2611" spans="1:24" ht="17.25" customHeight="1">
      <c r="A2611" s="79"/>
      <c r="B2611" s="79" t="s">
        <v>102</v>
      </c>
      <c r="C2611" s="217" t="s">
        <v>38</v>
      </c>
      <c r="D2611" s="110">
        <f t="shared" si="3574"/>
        <v>9000</v>
      </c>
      <c r="E2611" s="64">
        <v>9000</v>
      </c>
      <c r="F2611" s="110">
        <f t="shared" si="3575"/>
        <v>9000</v>
      </c>
      <c r="G2611" s="64">
        <v>9000</v>
      </c>
      <c r="H2611" s="110">
        <f t="shared" si="3576"/>
        <v>9000</v>
      </c>
      <c r="I2611" s="64">
        <v>9000</v>
      </c>
      <c r="J2611" s="110">
        <f t="shared" si="3577"/>
        <v>9000</v>
      </c>
      <c r="K2611" s="64">
        <v>9000</v>
      </c>
      <c r="L2611" s="110">
        <f t="shared" ref="L2611:L2615" si="3582">$M2497</f>
        <v>9000</v>
      </c>
      <c r="M2611" s="64">
        <v>9000</v>
      </c>
      <c r="N2611" s="110">
        <f t="shared" si="3579"/>
        <v>9000</v>
      </c>
      <c r="O2611" s="64">
        <v>9000</v>
      </c>
      <c r="P2611" s="110">
        <f t="shared" si="3580"/>
        <v>9000</v>
      </c>
      <c r="Q2611" s="64">
        <v>9000</v>
      </c>
      <c r="R2611" s="101">
        <f t="shared" ref="R2611:R2615" si="3583">SUM(D2611+F2611+H2611+J2611+L2611+N2611+P2611)/7</f>
        <v>9000</v>
      </c>
      <c r="S2611" s="66">
        <f t="shared" ref="S2611:S2615" si="3584">SUM(E2611+G2611+I2611+K2611+M2611+O2611+Q2611)/7</f>
        <v>9000</v>
      </c>
      <c r="T2611" s="67">
        <f>SUM(S2611-R2611)</f>
        <v>0</v>
      </c>
      <c r="U2611" s="68">
        <f>AVERAGE(S2611-R2611)/R2611</f>
        <v>0</v>
      </c>
      <c r="V2611" s="89">
        <f>MAX(E2611,G2611,I2611,K2611,M2611,O2611,Q2611)</f>
        <v>9000</v>
      </c>
      <c r="W2611" s="90">
        <f>MIN(E2611,G2611,I2611,K2611,M2611,O2611,Q2611)</f>
        <v>9000</v>
      </c>
      <c r="X2611" s="114"/>
    </row>
    <row r="2612" spans="1:24" ht="17.25" customHeight="1">
      <c r="A2612" s="79"/>
      <c r="B2612" s="91" t="s">
        <v>103</v>
      </c>
      <c r="C2612" s="242" t="s">
        <v>38</v>
      </c>
      <c r="D2612" s="110">
        <f t="shared" si="3574"/>
        <v>12000</v>
      </c>
      <c r="E2612" s="64">
        <v>12000</v>
      </c>
      <c r="F2612" s="110">
        <f t="shared" si="3575"/>
        <v>12000</v>
      </c>
      <c r="G2612" s="64">
        <v>12000</v>
      </c>
      <c r="H2612" s="110">
        <f t="shared" si="3576"/>
        <v>12000</v>
      </c>
      <c r="I2612" s="64">
        <v>12000</v>
      </c>
      <c r="J2612" s="110">
        <f t="shared" si="3577"/>
        <v>12000</v>
      </c>
      <c r="K2612" s="64">
        <v>12000</v>
      </c>
      <c r="L2612" s="110">
        <f t="shared" si="3582"/>
        <v>12000</v>
      </c>
      <c r="M2612" s="64">
        <v>12000</v>
      </c>
      <c r="N2612" s="110">
        <f t="shared" si="3579"/>
        <v>12000</v>
      </c>
      <c r="O2612" s="64">
        <v>12000</v>
      </c>
      <c r="P2612" s="110">
        <f t="shared" si="3580"/>
        <v>12000</v>
      </c>
      <c r="Q2612" s="64">
        <v>12000</v>
      </c>
      <c r="R2612" s="101">
        <f t="shared" si="3583"/>
        <v>12000</v>
      </c>
      <c r="S2612" s="66">
        <f t="shared" si="3584"/>
        <v>12000</v>
      </c>
      <c r="T2612" s="71">
        <f>SUM(S2612-R2612)</f>
        <v>0</v>
      </c>
      <c r="U2612" s="72">
        <f>AVERAGE(S2612-R2612)/R2612</f>
        <v>0</v>
      </c>
      <c r="V2612" s="73">
        <f>MAX(E2612,G2612,I2612,K2612,M2612,O2612,Q2612)</f>
        <v>12000</v>
      </c>
      <c r="W2612" s="73">
        <f>MIN(E2612,G2612,I2612,K2612,M2612,O2612,Q2612)</f>
        <v>12000</v>
      </c>
      <c r="X2612" s="79"/>
    </row>
    <row r="2613" spans="1:24" ht="17.25" customHeight="1">
      <c r="A2613" s="121"/>
      <c r="B2613" s="77" t="s">
        <v>104</v>
      </c>
      <c r="C2613" s="100" t="s">
        <v>38</v>
      </c>
      <c r="D2613" s="110">
        <f t="shared" si="3574"/>
        <v>6000</v>
      </c>
      <c r="E2613" s="64">
        <v>6000</v>
      </c>
      <c r="F2613" s="110">
        <f t="shared" si="3575"/>
        <v>6000</v>
      </c>
      <c r="G2613" s="64">
        <v>6000</v>
      </c>
      <c r="H2613" s="110">
        <f t="shared" si="3576"/>
        <v>6000</v>
      </c>
      <c r="I2613" s="64">
        <v>6000</v>
      </c>
      <c r="J2613" s="110">
        <f t="shared" si="3577"/>
        <v>6000</v>
      </c>
      <c r="K2613" s="64">
        <v>6000</v>
      </c>
      <c r="L2613" s="110">
        <f t="shared" si="3582"/>
        <v>6000</v>
      </c>
      <c r="M2613" s="64">
        <v>6000</v>
      </c>
      <c r="N2613" s="110">
        <f t="shared" si="3579"/>
        <v>6000</v>
      </c>
      <c r="O2613" s="64">
        <v>6000</v>
      </c>
      <c r="P2613" s="110">
        <f t="shared" si="3580"/>
        <v>6000</v>
      </c>
      <c r="Q2613" s="64">
        <v>6000</v>
      </c>
      <c r="R2613" s="101">
        <f t="shared" si="3583"/>
        <v>6000</v>
      </c>
      <c r="S2613" s="66">
        <f t="shared" si="3584"/>
        <v>6000</v>
      </c>
      <c r="T2613" s="92">
        <f>SUM(S2613-R2613)</f>
        <v>0</v>
      </c>
      <c r="U2613" s="93">
        <f>AVERAGE(S2613-R2613)/R2613</f>
        <v>0</v>
      </c>
      <c r="V2613" s="69">
        <f>MAX(E2613,G2613,I2613,K2613,M2613,O2613,Q2613)</f>
        <v>6000</v>
      </c>
      <c r="W2613" s="70">
        <f>MIN(E2613,G2613,I2613,K2613,M2613,O2613,Q2613)</f>
        <v>6000</v>
      </c>
      <c r="X2613" s="95"/>
    </row>
    <row r="2614" spans="1:24" ht="17.25" customHeight="1">
      <c r="A2614" s="79"/>
      <c r="B2614" s="91" t="s">
        <v>105</v>
      </c>
      <c r="C2614" s="242" t="s">
        <v>38</v>
      </c>
      <c r="D2614" s="110">
        <f t="shared" si="3574"/>
        <v>5000</v>
      </c>
      <c r="E2614" s="64">
        <v>5000</v>
      </c>
      <c r="F2614" s="110">
        <f t="shared" si="3575"/>
        <v>5000</v>
      </c>
      <c r="G2614" s="64">
        <v>5000</v>
      </c>
      <c r="H2614" s="110">
        <f t="shared" si="3576"/>
        <v>5000</v>
      </c>
      <c r="I2614" s="64">
        <v>5000</v>
      </c>
      <c r="J2614" s="110">
        <f t="shared" si="3577"/>
        <v>5000</v>
      </c>
      <c r="K2614" s="64">
        <v>5000</v>
      </c>
      <c r="L2614" s="110">
        <f t="shared" si="3582"/>
        <v>5000</v>
      </c>
      <c r="M2614" s="64">
        <v>5000</v>
      </c>
      <c r="N2614" s="110">
        <f t="shared" si="3579"/>
        <v>5000</v>
      </c>
      <c r="O2614" s="64">
        <v>5000</v>
      </c>
      <c r="P2614" s="110">
        <f t="shared" si="3580"/>
        <v>5000</v>
      </c>
      <c r="Q2614" s="64">
        <v>5000</v>
      </c>
      <c r="R2614" s="101">
        <f t="shared" si="3583"/>
        <v>5000</v>
      </c>
      <c r="S2614" s="66">
        <f t="shared" si="3584"/>
        <v>5000</v>
      </c>
      <c r="T2614" s="71">
        <f>SUM(S2614-R2614)</f>
        <v>0</v>
      </c>
      <c r="U2614" s="72">
        <f>AVERAGE(S2614-R2614)/R2614</f>
        <v>0</v>
      </c>
      <c r="V2614" s="73">
        <f>MAX(E2614,G2614,I2614,K2614,M2614,O2614,Q2614)</f>
        <v>5000</v>
      </c>
      <c r="W2614" s="73">
        <f>MIN(E2614,G2614,I2614,K2614,M2614,O2614,Q2614)</f>
        <v>5000</v>
      </c>
      <c r="X2614" s="79"/>
    </row>
    <row r="2615" spans="1:24" ht="17.25" customHeight="1">
      <c r="A2615" s="79"/>
      <c r="B2615" s="91" t="s">
        <v>106</v>
      </c>
      <c r="C2615" s="242" t="s">
        <v>38</v>
      </c>
      <c r="D2615" s="110">
        <f t="shared" si="3574"/>
        <v>5000</v>
      </c>
      <c r="E2615" s="64">
        <v>5000</v>
      </c>
      <c r="F2615" s="110">
        <f t="shared" si="3575"/>
        <v>5000</v>
      </c>
      <c r="G2615" s="64">
        <v>5000</v>
      </c>
      <c r="H2615" s="110">
        <f t="shared" si="3576"/>
        <v>5000</v>
      </c>
      <c r="I2615" s="64">
        <v>5000</v>
      </c>
      <c r="J2615" s="110">
        <f t="shared" si="3577"/>
        <v>5000</v>
      </c>
      <c r="K2615" s="64">
        <v>5000</v>
      </c>
      <c r="L2615" s="110">
        <f t="shared" si="3582"/>
        <v>5000</v>
      </c>
      <c r="M2615" s="64">
        <v>5000</v>
      </c>
      <c r="N2615" s="110">
        <f t="shared" si="3579"/>
        <v>5000</v>
      </c>
      <c r="O2615" s="64">
        <v>5000</v>
      </c>
      <c r="P2615" s="110">
        <f t="shared" si="3580"/>
        <v>5000</v>
      </c>
      <c r="Q2615" s="64">
        <v>5000</v>
      </c>
      <c r="R2615" s="101">
        <f t="shared" si="3583"/>
        <v>5000</v>
      </c>
      <c r="S2615" s="66">
        <f t="shared" si="3584"/>
        <v>5000</v>
      </c>
      <c r="T2615" s="71">
        <f>SUM(S2615-R2615)</f>
        <v>0</v>
      </c>
      <c r="U2615" s="72">
        <f>AVERAGE(S2615-R2615)/R2615</f>
        <v>0</v>
      </c>
      <c r="V2615" s="73">
        <f>MAX(E2615,G2615,I2615,K2615,M2615,O2615,Q2615)</f>
        <v>5000</v>
      </c>
      <c r="W2615" s="74">
        <f>MIN(E2615,G2615,I2615,K2615,M2615,O2615,Q2615)</f>
        <v>5000</v>
      </c>
      <c r="X2615" s="79"/>
    </row>
    <row r="2616" spans="1:24" ht="17.25" customHeight="1">
      <c r="A2616" s="79">
        <v>3</v>
      </c>
      <c r="B2616" s="81" t="s">
        <v>107</v>
      </c>
      <c r="C2616" s="82"/>
      <c r="D2616" s="239"/>
      <c r="E2616" s="240"/>
      <c r="F2616" s="239"/>
      <c r="G2616" s="240"/>
      <c r="H2616" s="239"/>
      <c r="I2616" s="240"/>
      <c r="J2616" s="239"/>
      <c r="K2616" s="240"/>
      <c r="L2616" s="239"/>
      <c r="M2616" s="240"/>
      <c r="N2616" s="239"/>
      <c r="O2616" s="240"/>
      <c r="P2616" s="239"/>
      <c r="Q2616" s="240"/>
      <c r="R2616" s="240"/>
      <c r="S2616" s="240"/>
      <c r="T2616" s="240"/>
      <c r="U2616" s="240"/>
      <c r="V2616" s="240"/>
      <c r="W2616" s="241"/>
      <c r="X2616" s="79"/>
    </row>
    <row r="2617" spans="1:24" ht="17.25" customHeight="1">
      <c r="A2617" s="79"/>
      <c r="B2617" s="79" t="s">
        <v>108</v>
      </c>
      <c r="C2617" s="82"/>
      <c r="D2617" s="239"/>
      <c r="E2617" s="240"/>
      <c r="F2617" s="239"/>
      <c r="G2617" s="240"/>
      <c r="H2617" s="239"/>
      <c r="I2617" s="240"/>
      <c r="J2617" s="239"/>
      <c r="K2617" s="240"/>
      <c r="L2617" s="239"/>
      <c r="M2617" s="240"/>
      <c r="N2617" s="239"/>
      <c r="O2617" s="240"/>
      <c r="P2617" s="239"/>
      <c r="Q2617" s="240"/>
      <c r="R2617" s="240"/>
      <c r="S2617" s="240"/>
      <c r="T2617" s="240"/>
      <c r="U2617" s="240"/>
      <c r="V2617" s="240"/>
      <c r="W2617" s="241"/>
      <c r="X2617" s="95"/>
    </row>
    <row r="2618" spans="1:24" ht="17.25" customHeight="1">
      <c r="A2618" s="79"/>
      <c r="B2618" s="91" t="s">
        <v>109</v>
      </c>
      <c r="C2618" s="242" t="s">
        <v>110</v>
      </c>
      <c r="D2618" s="110">
        <f t="shared" ref="D2618:D2619" si="3585">$E2504</f>
        <v>46000</v>
      </c>
      <c r="E2618" s="64">
        <v>46000</v>
      </c>
      <c r="F2618" s="110">
        <f t="shared" ref="F2618:F2619" si="3586">$G2504</f>
        <v>46000</v>
      </c>
      <c r="G2618" s="64">
        <v>46000</v>
      </c>
      <c r="H2618" s="110">
        <f t="shared" ref="H2618:H2619" si="3587">$I2504</f>
        <v>47500</v>
      </c>
      <c r="I2618" s="64">
        <v>47500</v>
      </c>
      <c r="J2618" s="110">
        <f t="shared" ref="J2618:J2619" si="3588">$K2504</f>
        <v>46000</v>
      </c>
      <c r="K2618" s="64">
        <v>46000</v>
      </c>
      <c r="L2618" s="110">
        <f t="shared" ref="L2618:L2619" si="3589">$M2504</f>
        <v>47500</v>
      </c>
      <c r="M2618" s="64">
        <v>47500</v>
      </c>
      <c r="N2618" s="110">
        <f t="shared" ref="N2618:N2619" si="3590">$O2504</f>
        <v>46000</v>
      </c>
      <c r="O2618" s="64">
        <v>46000</v>
      </c>
      <c r="P2618" s="110">
        <f t="shared" ref="P2618:P2619" si="3591">$Q2504</f>
        <v>47500</v>
      </c>
      <c r="Q2618" s="64">
        <v>47500</v>
      </c>
      <c r="R2618" s="101">
        <f t="shared" ref="R2618:R2619" si="3592">SUM(D2618+F2618+H2618+J2618+L2618+N2618+P2618)/7</f>
        <v>46642.857142857145</v>
      </c>
      <c r="S2618" s="66">
        <f t="shared" ref="S2618:S2619" si="3593">SUM(E2618+G2618+I2618+K2618+M2618+O2618+Q2618)/7</f>
        <v>46642.857142857145</v>
      </c>
      <c r="T2618" s="71">
        <f>SUM(S2618-R2618)</f>
        <v>0</v>
      </c>
      <c r="U2618" s="72">
        <f>AVERAGE(S2618-R2618)/R2618</f>
        <v>0</v>
      </c>
      <c r="V2618" s="73">
        <f>MAX(E2618,G2618,I2618,K2618,M2618,O2618,Q2618)</f>
        <v>47500</v>
      </c>
      <c r="W2618" s="73">
        <f>MIN(E2618,G2618,I2618,K2618,M2618,O2618,Q2618)</f>
        <v>46000</v>
      </c>
      <c r="X2618" s="79"/>
    </row>
    <row r="2619" spans="1:24" ht="17.25" customHeight="1">
      <c r="A2619" s="79"/>
      <c r="B2619" s="91" t="s">
        <v>111</v>
      </c>
      <c r="C2619" s="242" t="s">
        <v>110</v>
      </c>
      <c r="D2619" s="110">
        <f t="shared" si="3585"/>
        <v>75000</v>
      </c>
      <c r="E2619" s="64">
        <v>75000</v>
      </c>
      <c r="F2619" s="110">
        <f t="shared" si="3586"/>
        <v>75000</v>
      </c>
      <c r="G2619" s="64">
        <v>75000</v>
      </c>
      <c r="H2619" s="110">
        <f t="shared" si="3587"/>
        <v>75000</v>
      </c>
      <c r="I2619" s="64">
        <v>75000</v>
      </c>
      <c r="J2619" s="110">
        <f t="shared" si="3588"/>
        <v>75000</v>
      </c>
      <c r="K2619" s="64">
        <v>75000</v>
      </c>
      <c r="L2619" s="110">
        <f t="shared" si="3589"/>
        <v>75000</v>
      </c>
      <c r="M2619" s="64">
        <v>75000</v>
      </c>
      <c r="N2619" s="110">
        <f t="shared" si="3590"/>
        <v>75000</v>
      </c>
      <c r="O2619" s="64">
        <v>75000</v>
      </c>
      <c r="P2619" s="110">
        <f t="shared" si="3591"/>
        <v>75000</v>
      </c>
      <c r="Q2619" s="64">
        <v>75000</v>
      </c>
      <c r="R2619" s="101">
        <f t="shared" si="3592"/>
        <v>75000</v>
      </c>
      <c r="S2619" s="66">
        <f t="shared" si="3593"/>
        <v>75000</v>
      </c>
      <c r="T2619" s="71">
        <f>SUM(S2619-R2619)</f>
        <v>0</v>
      </c>
      <c r="U2619" s="72">
        <f>AVERAGE(S2619-R2619)/R2619</f>
        <v>0</v>
      </c>
      <c r="V2619" s="73">
        <f>MAX(E2619,G2619,I2619,K2619,M2619,O2619,Q2619)</f>
        <v>75000</v>
      </c>
      <c r="W2619" s="73">
        <f>MIN(E2619,G2619,I2619,K2619,M2619,O2619,Q2619)</f>
        <v>75000</v>
      </c>
      <c r="X2619" s="79"/>
    </row>
    <row r="2620" spans="1:24" ht="17.25" customHeight="1">
      <c r="A2620" s="79"/>
      <c r="B2620" s="79" t="s">
        <v>112</v>
      </c>
      <c r="C2620" s="82"/>
      <c r="D2620" s="239"/>
      <c r="E2620" s="240"/>
      <c r="F2620" s="239"/>
      <c r="G2620" s="240"/>
      <c r="H2620" s="239"/>
      <c r="I2620" s="240"/>
      <c r="J2620" s="239"/>
      <c r="K2620" s="240"/>
      <c r="L2620" s="239"/>
      <c r="M2620" s="240"/>
      <c r="N2620" s="239"/>
      <c r="O2620" s="240"/>
      <c r="P2620" s="239"/>
      <c r="Q2620" s="240"/>
      <c r="R2620" s="240"/>
      <c r="S2620" s="240"/>
      <c r="T2620" s="240"/>
      <c r="U2620" s="240"/>
      <c r="V2620" s="240"/>
      <c r="W2620" s="241"/>
      <c r="X2620" s="79"/>
    </row>
    <row r="2621" spans="1:24" ht="17.25" customHeight="1">
      <c r="A2621" s="79"/>
      <c r="B2621" s="91" t="s">
        <v>109</v>
      </c>
      <c r="C2621" s="242" t="s">
        <v>110</v>
      </c>
      <c r="D2621" s="110">
        <f t="shared" ref="D2621:D2622" si="3594">$E2507</f>
        <v>28000</v>
      </c>
      <c r="E2621" s="64">
        <v>28000</v>
      </c>
      <c r="F2621" s="110">
        <f t="shared" ref="F2621:F2622" si="3595">$G2507</f>
        <v>30000</v>
      </c>
      <c r="G2621" s="64">
        <v>30000</v>
      </c>
      <c r="H2621" s="110">
        <f t="shared" ref="H2621:H2622" si="3596">$I2507</f>
        <v>37500</v>
      </c>
      <c r="I2621" s="64">
        <v>37500</v>
      </c>
      <c r="J2621" s="110">
        <f t="shared" ref="J2621:J2622" si="3597">$K2507</f>
        <v>30000</v>
      </c>
      <c r="K2621" s="64">
        <v>30000</v>
      </c>
      <c r="L2621" s="110">
        <f t="shared" ref="L2621:L2622" si="3598">$M2507</f>
        <v>37500</v>
      </c>
      <c r="M2621" s="64">
        <v>37500</v>
      </c>
      <c r="N2621" s="110">
        <f t="shared" ref="N2621:N2622" si="3599">$O2507</f>
        <v>30000</v>
      </c>
      <c r="O2621" s="64">
        <v>30000</v>
      </c>
      <c r="P2621" s="110">
        <f t="shared" ref="P2621:P2622" si="3600">$Q2507</f>
        <v>37500</v>
      </c>
      <c r="Q2621" s="64">
        <v>37500</v>
      </c>
      <c r="R2621" s="101">
        <f t="shared" ref="R2621:R2622" si="3601">SUM(D2621+F2621+H2621+J2621+L2621+N2621+P2621)/7</f>
        <v>32928.571428571428</v>
      </c>
      <c r="S2621" s="66">
        <f t="shared" ref="S2621:S2622" si="3602">SUM(E2621+G2621+I2621+K2621+M2621+O2621+Q2621)/7</f>
        <v>32928.571428571428</v>
      </c>
      <c r="T2621" s="71">
        <f>SUM(S2621-R2621)</f>
        <v>0</v>
      </c>
      <c r="U2621" s="72">
        <f>AVERAGE(S2621-R2621)/R2621</f>
        <v>0</v>
      </c>
      <c r="V2621" s="73">
        <f>MAX(E2621,G2621,I2621,K2621,M2621,O2621,Q2621)</f>
        <v>37500</v>
      </c>
      <c r="W2621" s="73">
        <f>MIN(E2621,G2621,I2621,K2621,M2621,O2621,Q2621)</f>
        <v>28000</v>
      </c>
      <c r="X2621" s="79"/>
    </row>
    <row r="2622" spans="1:24" ht="17.25" customHeight="1">
      <c r="A2622" s="79"/>
      <c r="B2622" s="91" t="s">
        <v>111</v>
      </c>
      <c r="C2622" s="242" t="s">
        <v>110</v>
      </c>
      <c r="D2622" s="110">
        <f t="shared" si="3594"/>
        <v>38000</v>
      </c>
      <c r="E2622" s="64">
        <v>38000</v>
      </c>
      <c r="F2622" s="110">
        <f t="shared" si="3595"/>
        <v>38000</v>
      </c>
      <c r="G2622" s="64">
        <v>38000</v>
      </c>
      <c r="H2622" s="110">
        <f t="shared" si="3596"/>
        <v>55000</v>
      </c>
      <c r="I2622" s="64">
        <v>55000</v>
      </c>
      <c r="J2622" s="110">
        <f t="shared" si="3597"/>
        <v>38000</v>
      </c>
      <c r="K2622" s="64">
        <v>38000</v>
      </c>
      <c r="L2622" s="110">
        <f t="shared" si="3598"/>
        <v>55000</v>
      </c>
      <c r="M2622" s="64">
        <v>55000</v>
      </c>
      <c r="N2622" s="110">
        <f t="shared" si="3599"/>
        <v>38000</v>
      </c>
      <c r="O2622" s="64">
        <v>38000</v>
      </c>
      <c r="P2622" s="110">
        <f t="shared" si="3600"/>
        <v>55000</v>
      </c>
      <c r="Q2622" s="64">
        <v>55000</v>
      </c>
      <c r="R2622" s="101">
        <f t="shared" si="3601"/>
        <v>45285.714285714283</v>
      </c>
      <c r="S2622" s="66">
        <f t="shared" si="3602"/>
        <v>45285.714285714283</v>
      </c>
      <c r="T2622" s="71">
        <f>SUM(S2622-R2622)</f>
        <v>0</v>
      </c>
      <c r="U2622" s="72">
        <f>AVERAGE(S2622-R2622)/R2622</f>
        <v>0</v>
      </c>
      <c r="V2622" s="73">
        <f>MAX(E2622,G2622,I2622,K2622,M2622,O2622,Q2622)</f>
        <v>55000</v>
      </c>
      <c r="W2622" s="73">
        <f>MIN(E2622,G2622,I2622,K2622,M2622,O2622,Q2622)</f>
        <v>38000</v>
      </c>
      <c r="X2622" s="80"/>
    </row>
    <row r="2623" spans="1:24" ht="17.25" customHeight="1">
      <c r="A2623" s="79">
        <v>4</v>
      </c>
      <c r="B2623" s="81" t="s">
        <v>113</v>
      </c>
      <c r="C2623" s="82"/>
      <c r="D2623" s="239"/>
      <c r="E2623" s="240"/>
      <c r="F2623" s="239"/>
      <c r="G2623" s="240"/>
      <c r="H2623" s="239"/>
      <c r="I2623" s="240"/>
      <c r="J2623" s="239"/>
      <c r="K2623" s="240"/>
      <c r="L2623" s="239"/>
      <c r="M2623" s="240"/>
      <c r="N2623" s="239"/>
      <c r="O2623" s="240"/>
      <c r="P2623" s="239"/>
      <c r="Q2623" s="240"/>
      <c r="R2623" s="240"/>
      <c r="S2623" s="240"/>
      <c r="T2623" s="240"/>
      <c r="U2623" s="240"/>
      <c r="V2623" s="240"/>
      <c r="W2623" s="241"/>
      <c r="X2623" s="88"/>
    </row>
    <row r="2624" spans="1:24" ht="17.25" customHeight="1">
      <c r="A2624" s="79"/>
      <c r="B2624" s="79" t="s">
        <v>114</v>
      </c>
      <c r="C2624" s="217" t="s">
        <v>115</v>
      </c>
      <c r="D2624" s="110">
        <f t="shared" ref="D2624:D2627" si="3603">$E2510</f>
        <v>22000</v>
      </c>
      <c r="E2624" s="64">
        <v>22000</v>
      </c>
      <c r="F2624" s="110">
        <f t="shared" ref="F2624:F2627" si="3604">$G2510</f>
        <v>20000</v>
      </c>
      <c r="G2624" s="64">
        <v>20000</v>
      </c>
      <c r="H2624" s="110">
        <f t="shared" ref="H2624:H2627" si="3605">$I2510</f>
        <v>21000</v>
      </c>
      <c r="I2624" s="64">
        <v>21000</v>
      </c>
      <c r="J2624" s="110">
        <f t="shared" ref="J2624:J2627" si="3606">$K2510</f>
        <v>20000</v>
      </c>
      <c r="K2624" s="64">
        <v>20000</v>
      </c>
      <c r="L2624" s="110">
        <f t="shared" ref="L2624:L2627" si="3607">$M2510</f>
        <v>21000</v>
      </c>
      <c r="M2624" s="64">
        <v>21000</v>
      </c>
      <c r="N2624" s="110">
        <f t="shared" ref="N2624:N2627" si="3608">$O2510</f>
        <v>20000</v>
      </c>
      <c r="O2624" s="64">
        <v>20000</v>
      </c>
      <c r="P2624" s="110">
        <f t="shared" ref="P2624:P2627" si="3609">$Q2510</f>
        <v>21000</v>
      </c>
      <c r="Q2624" s="64">
        <v>21000</v>
      </c>
      <c r="R2624" s="101">
        <f t="shared" ref="R2624:R2627" si="3610">SUM(D2624+F2624+H2624+J2624+L2624+N2624+P2624)/7</f>
        <v>20714.285714285714</v>
      </c>
      <c r="S2624" s="66">
        <f t="shared" ref="S2624:S2627" si="3611">SUM(E2624+G2624+I2624+K2624+M2624+O2624+Q2624)/7</f>
        <v>20714.285714285714</v>
      </c>
      <c r="T2624" s="71">
        <f>SUM(S2624-R2624)</f>
        <v>0</v>
      </c>
      <c r="U2624" s="72">
        <f>AVERAGE(S2624-R2624)/R2624</f>
        <v>0</v>
      </c>
      <c r="V2624" s="73">
        <f>MAX(E2624,G2624,I2624,K2624,M2624,O2624,Q2624)</f>
        <v>22000</v>
      </c>
      <c r="W2624" s="73">
        <f>MIN(E2624,G2624,I2624,K2624,M2624,O2624,Q2624)</f>
        <v>20000</v>
      </c>
      <c r="X2624" s="95"/>
    </row>
    <row r="2625" spans="1:24" ht="17.25" customHeight="1">
      <c r="A2625" s="79"/>
      <c r="B2625" s="91" t="s">
        <v>116</v>
      </c>
      <c r="C2625" s="217" t="s">
        <v>115</v>
      </c>
      <c r="D2625" s="110">
        <f t="shared" si="3603"/>
        <v>36000</v>
      </c>
      <c r="E2625" s="64">
        <v>36000</v>
      </c>
      <c r="F2625" s="110">
        <f t="shared" si="3604"/>
        <v>31000</v>
      </c>
      <c r="G2625" s="64">
        <v>31000</v>
      </c>
      <c r="H2625" s="110">
        <f t="shared" si="3605"/>
        <v>36500</v>
      </c>
      <c r="I2625" s="64">
        <v>36500</v>
      </c>
      <c r="J2625" s="110">
        <f t="shared" si="3606"/>
        <v>31000</v>
      </c>
      <c r="K2625" s="64">
        <v>31000</v>
      </c>
      <c r="L2625" s="110">
        <f t="shared" si="3607"/>
        <v>36500</v>
      </c>
      <c r="M2625" s="64">
        <v>36500</v>
      </c>
      <c r="N2625" s="110">
        <f t="shared" si="3608"/>
        <v>31000</v>
      </c>
      <c r="O2625" s="64">
        <v>31000</v>
      </c>
      <c r="P2625" s="110">
        <f t="shared" si="3609"/>
        <v>36500</v>
      </c>
      <c r="Q2625" s="64">
        <v>36500</v>
      </c>
      <c r="R2625" s="101">
        <f t="shared" si="3610"/>
        <v>34071.428571428572</v>
      </c>
      <c r="S2625" s="66">
        <f t="shared" si="3611"/>
        <v>34071.428571428572</v>
      </c>
      <c r="T2625" s="71">
        <f>SUM(S2625-R2625)</f>
        <v>0</v>
      </c>
      <c r="U2625" s="72">
        <f>AVERAGE(S2625-R2625)/R2625</f>
        <v>0</v>
      </c>
      <c r="V2625" s="73">
        <f>MAX(E2625,G2625,I2625,K2625,M2625,O2625,Q2625)</f>
        <v>36500</v>
      </c>
      <c r="W2625" s="73">
        <f>MIN(E2625,G2625,I2625,K2625,M2625,O2625,Q2625)</f>
        <v>31000</v>
      </c>
      <c r="X2625" s="79"/>
    </row>
    <row r="2626" spans="1:24" ht="17.25" customHeight="1">
      <c r="A2626" s="79"/>
      <c r="B2626" s="79" t="s">
        <v>117</v>
      </c>
      <c r="C2626" s="217" t="s">
        <v>115</v>
      </c>
      <c r="D2626" s="110">
        <f t="shared" si="3603"/>
        <v>55000</v>
      </c>
      <c r="E2626" s="64">
        <v>55000</v>
      </c>
      <c r="F2626" s="110">
        <f t="shared" si="3604"/>
        <v>50000</v>
      </c>
      <c r="G2626" s="64">
        <v>50000</v>
      </c>
      <c r="H2626" s="110">
        <f t="shared" si="3605"/>
        <v>56500</v>
      </c>
      <c r="I2626" s="64">
        <v>56500</v>
      </c>
      <c r="J2626" s="110">
        <f t="shared" si="3606"/>
        <v>50000</v>
      </c>
      <c r="K2626" s="64">
        <v>50000</v>
      </c>
      <c r="L2626" s="110">
        <f t="shared" si="3607"/>
        <v>56500</v>
      </c>
      <c r="M2626" s="64">
        <v>56500</v>
      </c>
      <c r="N2626" s="110">
        <f t="shared" si="3608"/>
        <v>50000</v>
      </c>
      <c r="O2626" s="64">
        <v>50000</v>
      </c>
      <c r="P2626" s="110">
        <f t="shared" si="3609"/>
        <v>56500</v>
      </c>
      <c r="Q2626" s="64">
        <v>56500</v>
      </c>
      <c r="R2626" s="101">
        <f t="shared" si="3610"/>
        <v>53500</v>
      </c>
      <c r="S2626" s="66">
        <f t="shared" si="3611"/>
        <v>53500</v>
      </c>
      <c r="T2626" s="71">
        <f>SUM(S2626-R2626)</f>
        <v>0</v>
      </c>
      <c r="U2626" s="72">
        <f>AVERAGE(S2626-R2626)/R2626</f>
        <v>0</v>
      </c>
      <c r="V2626" s="73">
        <f>MAX(E2626,G2626,I2626,K2626,M2626,O2626,Q2626)</f>
        <v>56500</v>
      </c>
      <c r="W2626" s="73">
        <f>MIN(E2626,G2626,I2626,K2626,M2626,O2626,Q2626)</f>
        <v>50000</v>
      </c>
      <c r="X2626" s="79"/>
    </row>
    <row r="2627" spans="1:24" ht="17.25" customHeight="1">
      <c r="A2627" s="79"/>
      <c r="B2627" s="79" t="s">
        <v>118</v>
      </c>
      <c r="C2627" s="237" t="s">
        <v>115</v>
      </c>
      <c r="D2627" s="110">
        <f t="shared" si="3603"/>
        <v>87000</v>
      </c>
      <c r="E2627" s="64">
        <v>87000</v>
      </c>
      <c r="F2627" s="110">
        <f t="shared" si="3604"/>
        <v>66000</v>
      </c>
      <c r="G2627" s="64">
        <v>66000</v>
      </c>
      <c r="H2627" s="110">
        <f t="shared" si="3605"/>
        <v>81000</v>
      </c>
      <c r="I2627" s="64">
        <v>81000</v>
      </c>
      <c r="J2627" s="110">
        <f t="shared" si="3606"/>
        <v>66000</v>
      </c>
      <c r="K2627" s="64">
        <v>66000</v>
      </c>
      <c r="L2627" s="110">
        <f t="shared" si="3607"/>
        <v>81000</v>
      </c>
      <c r="M2627" s="64">
        <v>81000</v>
      </c>
      <c r="N2627" s="110">
        <f t="shared" si="3608"/>
        <v>66000</v>
      </c>
      <c r="O2627" s="64">
        <v>66000</v>
      </c>
      <c r="P2627" s="110">
        <f t="shared" si="3609"/>
        <v>81000</v>
      </c>
      <c r="Q2627" s="64">
        <v>81000</v>
      </c>
      <c r="R2627" s="101">
        <f t="shared" si="3610"/>
        <v>75428.571428571435</v>
      </c>
      <c r="S2627" s="66">
        <f t="shared" si="3611"/>
        <v>75428.571428571435</v>
      </c>
      <c r="T2627" s="71">
        <f>SUM(S2627-R2627)</f>
        <v>0</v>
      </c>
      <c r="U2627" s="72"/>
      <c r="V2627" s="73">
        <f>MAX(E2627,G2627,I2627,K2627,M2627,O2627,Q2627)</f>
        <v>87000</v>
      </c>
      <c r="W2627" s="73">
        <f>MIN(E2627,G2627,I2627,K2627,M2627,O2627,Q2627)</f>
        <v>66000</v>
      </c>
      <c r="X2627" s="80"/>
    </row>
    <row r="2628" spans="1:24" ht="17.25" customHeight="1">
      <c r="A2628" s="79">
        <v>5</v>
      </c>
      <c r="B2628" s="81" t="s">
        <v>119</v>
      </c>
      <c r="C2628" s="82"/>
      <c r="D2628" s="239"/>
      <c r="E2628" s="240"/>
      <c r="F2628" s="239"/>
      <c r="G2628" s="240"/>
      <c r="H2628" s="239"/>
      <c r="I2628" s="240"/>
      <c r="J2628" s="239"/>
      <c r="K2628" s="240"/>
      <c r="L2628" s="239"/>
      <c r="M2628" s="240"/>
      <c r="N2628" s="239"/>
      <c r="O2628" s="240"/>
      <c r="P2628" s="239"/>
      <c r="Q2628" s="240"/>
      <c r="R2628" s="240"/>
      <c r="S2628" s="240"/>
      <c r="T2628" s="240"/>
      <c r="U2628" s="240"/>
      <c r="V2628" s="240"/>
      <c r="W2628" s="241"/>
      <c r="X2628" s="88"/>
    </row>
    <row r="2629" spans="1:24" ht="17.25" customHeight="1">
      <c r="A2629" s="79"/>
      <c r="B2629" s="79" t="s">
        <v>120</v>
      </c>
      <c r="C2629" s="82"/>
      <c r="D2629" s="239"/>
      <c r="E2629" s="240"/>
      <c r="F2629" s="239"/>
      <c r="G2629" s="240"/>
      <c r="H2629" s="239"/>
      <c r="I2629" s="240"/>
      <c r="J2629" s="239"/>
      <c r="K2629" s="240"/>
      <c r="L2629" s="239"/>
      <c r="M2629" s="240"/>
      <c r="N2629" s="239"/>
      <c r="O2629" s="240"/>
      <c r="P2629" s="239"/>
      <c r="Q2629" s="240"/>
      <c r="R2629" s="240"/>
      <c r="S2629" s="240"/>
      <c r="T2629" s="240"/>
      <c r="U2629" s="240"/>
      <c r="V2629" s="240"/>
      <c r="W2629" s="241"/>
      <c r="X2629" s="95"/>
    </row>
    <row r="2630" spans="1:24" ht="17.25" customHeight="1">
      <c r="A2630" s="79"/>
      <c r="B2630" s="95" t="s">
        <v>121</v>
      </c>
      <c r="C2630" s="237" t="s">
        <v>115</v>
      </c>
      <c r="D2630" s="110">
        <f t="shared" ref="D2630:D2634" si="3612">$E2516</f>
        <v>25000</v>
      </c>
      <c r="E2630" s="64">
        <v>25000</v>
      </c>
      <c r="F2630" s="110">
        <f t="shared" ref="F2630:F2634" si="3613">$G2516</f>
        <v>27000</v>
      </c>
      <c r="G2630" s="64">
        <v>27000</v>
      </c>
      <c r="H2630" s="110">
        <f t="shared" ref="H2630:H2634" si="3614">$I2516</f>
        <v>34000</v>
      </c>
      <c r="I2630" s="64">
        <v>34000</v>
      </c>
      <c r="J2630" s="110">
        <f t="shared" ref="J2630:J2634" si="3615">$K2516</f>
        <v>27000</v>
      </c>
      <c r="K2630" s="64">
        <v>27000</v>
      </c>
      <c r="L2630" s="110">
        <f t="shared" ref="L2630:L2634" si="3616">$M2516</f>
        <v>34000</v>
      </c>
      <c r="M2630" s="64">
        <v>34000</v>
      </c>
      <c r="N2630" s="110">
        <f t="shared" ref="N2630:N2634" si="3617">$O2516</f>
        <v>27000</v>
      </c>
      <c r="O2630" s="64">
        <v>27000</v>
      </c>
      <c r="P2630" s="110">
        <f t="shared" ref="P2630:P2634" si="3618">$Q2516</f>
        <v>34000</v>
      </c>
      <c r="Q2630" s="64">
        <v>34000</v>
      </c>
      <c r="R2630" s="101">
        <f t="shared" ref="R2630:R2634" si="3619">SUM(D2630+F2630+H2630+J2630+L2630+N2630+P2630)/7</f>
        <v>29714.285714285714</v>
      </c>
      <c r="S2630" s="65">
        <f t="shared" ref="S2630:S2634" si="3620">SUM(E2630+G2630+I2630+K2630+M2630+O2630+Q2630)/7</f>
        <v>29714.285714285714</v>
      </c>
      <c r="T2630" s="71">
        <f>SUM(S2630-R2630)</f>
        <v>0</v>
      </c>
      <c r="U2630" s="72">
        <f>AVERAGE(S2630-R2630)/R2630</f>
        <v>0</v>
      </c>
      <c r="V2630" s="73">
        <f>MAX(E2630,G2630,I2630,K2630,M2630,O2630,Q2630)</f>
        <v>34000</v>
      </c>
      <c r="W2630" s="73">
        <f>MIN(E2630,G2630,I2630,K2630,M2630,O2630,Q2630)</f>
        <v>25000</v>
      </c>
      <c r="X2630" s="79"/>
    </row>
    <row r="2631" spans="1:24" ht="17.25" customHeight="1">
      <c r="A2631" s="79"/>
      <c r="B2631" s="95" t="s">
        <v>122</v>
      </c>
      <c r="C2631" s="237" t="s">
        <v>115</v>
      </c>
      <c r="D2631" s="110">
        <f t="shared" si="3612"/>
        <v>25000</v>
      </c>
      <c r="E2631" s="64">
        <v>25000</v>
      </c>
      <c r="F2631" s="110">
        <f t="shared" si="3613"/>
        <v>50000</v>
      </c>
      <c r="G2631" s="64">
        <v>50000</v>
      </c>
      <c r="H2631" s="110">
        <f t="shared" si="3614"/>
        <v>27500</v>
      </c>
      <c r="I2631" s="64">
        <v>27500</v>
      </c>
      <c r="J2631" s="110">
        <f t="shared" si="3615"/>
        <v>50000</v>
      </c>
      <c r="K2631" s="64">
        <v>50000</v>
      </c>
      <c r="L2631" s="110">
        <f t="shared" si="3616"/>
        <v>27500</v>
      </c>
      <c r="M2631" s="64">
        <v>27500</v>
      </c>
      <c r="N2631" s="110">
        <f t="shared" si="3617"/>
        <v>50000</v>
      </c>
      <c r="O2631" s="64">
        <v>50000</v>
      </c>
      <c r="P2631" s="110">
        <f t="shared" si="3618"/>
        <v>27500</v>
      </c>
      <c r="Q2631" s="64">
        <v>27500</v>
      </c>
      <c r="R2631" s="101">
        <f t="shared" si="3619"/>
        <v>36785.714285714283</v>
      </c>
      <c r="S2631" s="65">
        <f t="shared" si="3620"/>
        <v>36785.714285714283</v>
      </c>
      <c r="T2631" s="71">
        <f>SUM(S2631-R2631)</f>
        <v>0</v>
      </c>
      <c r="U2631" s="72">
        <f>AVERAGE(S2631-R2631)/R2631</f>
        <v>0</v>
      </c>
      <c r="V2631" s="73">
        <f>MAX(E2631,G2631,I2631,K2631,M2631,O2631,Q2631)</f>
        <v>50000</v>
      </c>
      <c r="W2631" s="73">
        <f>MIN(E2631,G2631,I2631,K2631,M2631,O2631,Q2631)</f>
        <v>25000</v>
      </c>
      <c r="X2631" s="79"/>
    </row>
    <row r="2632" spans="1:24" ht="17.25" customHeight="1">
      <c r="A2632" s="79"/>
      <c r="B2632" s="95" t="s">
        <v>123</v>
      </c>
      <c r="C2632" s="237" t="s">
        <v>115</v>
      </c>
      <c r="D2632" s="110">
        <f t="shared" si="3612"/>
        <v>70000</v>
      </c>
      <c r="E2632" s="64">
        <v>70000</v>
      </c>
      <c r="F2632" s="110">
        <f t="shared" si="3613"/>
        <v>65000</v>
      </c>
      <c r="G2632" s="64">
        <v>65000</v>
      </c>
      <c r="H2632" s="110">
        <f t="shared" si="3614"/>
        <v>65000</v>
      </c>
      <c r="I2632" s="64">
        <v>65000</v>
      </c>
      <c r="J2632" s="110">
        <f t="shared" si="3615"/>
        <v>65000</v>
      </c>
      <c r="K2632" s="64">
        <v>65000</v>
      </c>
      <c r="L2632" s="110">
        <f t="shared" si="3616"/>
        <v>65000</v>
      </c>
      <c r="M2632" s="64">
        <v>65000</v>
      </c>
      <c r="N2632" s="110">
        <f t="shared" si="3617"/>
        <v>65000</v>
      </c>
      <c r="O2632" s="64">
        <v>65000</v>
      </c>
      <c r="P2632" s="110">
        <f t="shared" si="3618"/>
        <v>65000</v>
      </c>
      <c r="Q2632" s="64">
        <v>65000</v>
      </c>
      <c r="R2632" s="101">
        <f t="shared" si="3619"/>
        <v>65714.28571428571</v>
      </c>
      <c r="S2632" s="65">
        <f t="shared" si="3620"/>
        <v>65714.28571428571</v>
      </c>
      <c r="T2632" s="71">
        <f>SUM(S2632-R2632)</f>
        <v>0</v>
      </c>
      <c r="U2632" s="72">
        <f>AVERAGE(S2632-R2632)/R2632</f>
        <v>0</v>
      </c>
      <c r="V2632" s="73">
        <f>MAX(E2632,G2632,I2632,K2632,M2632,O2632,Q2632)</f>
        <v>70000</v>
      </c>
      <c r="W2632" s="73">
        <f>MIN(E2632,G2632,I2632,K2632,M2632,O2632,Q2632)</f>
        <v>65000</v>
      </c>
      <c r="X2632" s="79"/>
    </row>
    <row r="2633" spans="1:24" ht="17.25" customHeight="1">
      <c r="A2633" s="79"/>
      <c r="B2633" s="95" t="s">
        <v>124</v>
      </c>
      <c r="C2633" s="237" t="s">
        <v>115</v>
      </c>
      <c r="D2633" s="110">
        <f t="shared" si="3612"/>
        <v>150000</v>
      </c>
      <c r="E2633" s="64">
        <v>150000</v>
      </c>
      <c r="F2633" s="110">
        <f t="shared" si="3613"/>
        <v>150000</v>
      </c>
      <c r="G2633" s="64">
        <v>150000</v>
      </c>
      <c r="H2633" s="110">
        <f t="shared" si="3614"/>
        <v>150000</v>
      </c>
      <c r="I2633" s="64">
        <v>150000</v>
      </c>
      <c r="J2633" s="110">
        <f t="shared" si="3615"/>
        <v>150000</v>
      </c>
      <c r="K2633" s="64">
        <v>150000</v>
      </c>
      <c r="L2633" s="110">
        <f t="shared" si="3616"/>
        <v>150000</v>
      </c>
      <c r="M2633" s="64">
        <v>150000</v>
      </c>
      <c r="N2633" s="110">
        <f t="shared" si="3617"/>
        <v>150000</v>
      </c>
      <c r="O2633" s="64">
        <v>150000</v>
      </c>
      <c r="P2633" s="110">
        <f t="shared" si="3618"/>
        <v>150000</v>
      </c>
      <c r="Q2633" s="64">
        <v>150000</v>
      </c>
      <c r="R2633" s="101">
        <f t="shared" si="3619"/>
        <v>150000</v>
      </c>
      <c r="S2633" s="65">
        <f t="shared" si="3620"/>
        <v>150000</v>
      </c>
      <c r="T2633" s="71">
        <f>SUM(S2633-R2633)</f>
        <v>0</v>
      </c>
      <c r="U2633" s="72">
        <f>AVERAGE(S2633-R2633)/R2633</f>
        <v>0</v>
      </c>
      <c r="V2633" s="73">
        <f>MAX(E2633,G2633,I2633,K2633,M2633,O2633,Q2633)</f>
        <v>150000</v>
      </c>
      <c r="W2633" s="73">
        <f>MIN(E2633,G2633,I2633,K2633,M2633,O2633,Q2633)</f>
        <v>150000</v>
      </c>
      <c r="X2633" s="79"/>
    </row>
    <row r="2634" spans="1:24" ht="17.25" customHeight="1">
      <c r="A2634" s="79"/>
      <c r="B2634" s="95" t="s">
        <v>125</v>
      </c>
      <c r="C2634" s="237" t="s">
        <v>115</v>
      </c>
      <c r="D2634" s="110">
        <f t="shared" si="3612"/>
        <v>100000</v>
      </c>
      <c r="E2634" s="64">
        <v>100000</v>
      </c>
      <c r="F2634" s="110">
        <f t="shared" si="3613"/>
        <v>90000</v>
      </c>
      <c r="G2634" s="64">
        <v>90000</v>
      </c>
      <c r="H2634" s="110">
        <f t="shared" si="3614"/>
        <v>90000</v>
      </c>
      <c r="I2634" s="64">
        <v>90000</v>
      </c>
      <c r="J2634" s="110">
        <f t="shared" si="3615"/>
        <v>90000</v>
      </c>
      <c r="K2634" s="64">
        <v>90000</v>
      </c>
      <c r="L2634" s="110">
        <f t="shared" si="3616"/>
        <v>90000</v>
      </c>
      <c r="M2634" s="64">
        <v>90000</v>
      </c>
      <c r="N2634" s="110">
        <f t="shared" si="3617"/>
        <v>90000</v>
      </c>
      <c r="O2634" s="64">
        <v>90000</v>
      </c>
      <c r="P2634" s="110">
        <f t="shared" si="3618"/>
        <v>90000</v>
      </c>
      <c r="Q2634" s="64">
        <v>90000</v>
      </c>
      <c r="R2634" s="101">
        <f t="shared" si="3619"/>
        <v>91428.571428571435</v>
      </c>
      <c r="S2634" s="65">
        <f t="shared" si="3620"/>
        <v>91428.571428571435</v>
      </c>
      <c r="T2634" s="75">
        <f>SUM(S2634-R2634)</f>
        <v>0</v>
      </c>
      <c r="U2634" s="97">
        <f>AVERAGE(S2634-R2634)/R2634</f>
        <v>0</v>
      </c>
      <c r="V2634" s="98">
        <f>MAX(E2634,G2634,I2634,K2634,M2634,O2634,Q2634)</f>
        <v>100000</v>
      </c>
      <c r="W2634" s="98">
        <f>MIN(E2634,G2634,I2634,K2634,M2634,O2634,Q2634)</f>
        <v>90000</v>
      </c>
      <c r="X2634" s="80"/>
    </row>
    <row r="2635" spans="1:24" ht="17.25" customHeight="1">
      <c r="A2635" s="79"/>
      <c r="B2635" s="99" t="s">
        <v>126</v>
      </c>
      <c r="C2635" s="82"/>
      <c r="D2635" s="83"/>
      <c r="E2635" s="83"/>
      <c r="F2635" s="83"/>
      <c r="G2635" s="83"/>
      <c r="H2635" s="83"/>
      <c r="I2635" s="83"/>
      <c r="J2635" s="83"/>
      <c r="K2635" s="83"/>
      <c r="L2635" s="83"/>
      <c r="M2635" s="83"/>
      <c r="N2635" s="83"/>
      <c r="O2635" s="83"/>
      <c r="P2635" s="83"/>
      <c r="Q2635" s="83"/>
      <c r="R2635" s="83"/>
      <c r="S2635" s="96"/>
      <c r="T2635" s="84"/>
      <c r="U2635" s="85"/>
      <c r="V2635" s="86"/>
      <c r="W2635" s="87"/>
      <c r="X2635" s="88"/>
    </row>
    <row r="2636" spans="1:24" ht="17.25" customHeight="1">
      <c r="A2636" s="79"/>
      <c r="B2636" s="95" t="s">
        <v>121</v>
      </c>
      <c r="C2636" s="237" t="s">
        <v>115</v>
      </c>
      <c r="D2636" s="110">
        <f t="shared" ref="D2636:D2640" si="3621">$E2522</f>
        <v>60000</v>
      </c>
      <c r="E2636" s="64">
        <v>60000</v>
      </c>
      <c r="F2636" s="110">
        <f t="shared" ref="F2636:F2640" si="3622">$G2522</f>
        <v>60000</v>
      </c>
      <c r="G2636" s="64">
        <v>60000</v>
      </c>
      <c r="H2636" s="110">
        <f t="shared" ref="H2636:H2640" si="3623">$I2522</f>
        <v>60000</v>
      </c>
      <c r="I2636" s="64">
        <v>60000</v>
      </c>
      <c r="J2636" s="110">
        <f t="shared" ref="J2636:J2640" si="3624">$K2522</f>
        <v>60000</v>
      </c>
      <c r="K2636" s="64">
        <v>60000</v>
      </c>
      <c r="L2636" s="110">
        <f t="shared" ref="L2636:L2640" si="3625">$M2522</f>
        <v>60000</v>
      </c>
      <c r="M2636" s="64">
        <v>60000</v>
      </c>
      <c r="N2636" s="110">
        <f t="shared" ref="N2636:N2640" si="3626">$O2522</f>
        <v>60000</v>
      </c>
      <c r="O2636" s="64">
        <v>60000</v>
      </c>
      <c r="P2636" s="110">
        <f t="shared" ref="P2636:P2640" si="3627">$Q2522</f>
        <v>60000</v>
      </c>
      <c r="Q2636" s="64">
        <v>60000</v>
      </c>
      <c r="R2636" s="101">
        <f t="shared" ref="R2636:R2640" si="3628">SUM(D2636+F2636+H2636+J2636+L2636+N2636+P2636)/7</f>
        <v>60000</v>
      </c>
      <c r="S2636" s="65">
        <f t="shared" ref="S2636:S2640" si="3629">SUM(E2636+G2636+I2636+K2636+M2636+O2636+Q2636)/7</f>
        <v>60000</v>
      </c>
      <c r="T2636" s="71">
        <f>SUM(S2636-R2636)</f>
        <v>0</v>
      </c>
      <c r="U2636" s="72">
        <f>AVERAGE(S2636-R2636)/R2636</f>
        <v>0</v>
      </c>
      <c r="V2636" s="73">
        <f>MAX(E2636,G2636,I2636,K2636,M2636,O2636,Q2636)</f>
        <v>60000</v>
      </c>
      <c r="W2636" s="73">
        <f>MIN(E2636,G2636,I2636,K2636,M2636,O2636,Q2636)</f>
        <v>60000</v>
      </c>
      <c r="X2636" s="95"/>
    </row>
    <row r="2637" spans="1:24" ht="17.25" customHeight="1">
      <c r="A2637" s="79"/>
      <c r="B2637" s="95" t="s">
        <v>122</v>
      </c>
      <c r="C2637" s="237" t="s">
        <v>115</v>
      </c>
      <c r="D2637" s="110">
        <f t="shared" si="3621"/>
        <v>90000</v>
      </c>
      <c r="E2637" s="64">
        <v>90000</v>
      </c>
      <c r="F2637" s="110">
        <f t="shared" si="3622"/>
        <v>90000</v>
      </c>
      <c r="G2637" s="64">
        <v>90000</v>
      </c>
      <c r="H2637" s="110">
        <f t="shared" si="3623"/>
        <v>90000</v>
      </c>
      <c r="I2637" s="64">
        <v>90000</v>
      </c>
      <c r="J2637" s="110">
        <f t="shared" si="3624"/>
        <v>90000</v>
      </c>
      <c r="K2637" s="64">
        <v>90000</v>
      </c>
      <c r="L2637" s="110">
        <f t="shared" si="3625"/>
        <v>90000</v>
      </c>
      <c r="M2637" s="64">
        <v>90000</v>
      </c>
      <c r="N2637" s="110">
        <f t="shared" si="3626"/>
        <v>90000</v>
      </c>
      <c r="O2637" s="64">
        <v>90000</v>
      </c>
      <c r="P2637" s="110">
        <f t="shared" si="3627"/>
        <v>90000</v>
      </c>
      <c r="Q2637" s="64">
        <v>90000</v>
      </c>
      <c r="R2637" s="101">
        <f t="shared" si="3628"/>
        <v>90000</v>
      </c>
      <c r="S2637" s="65">
        <f t="shared" si="3629"/>
        <v>90000</v>
      </c>
      <c r="T2637" s="71">
        <f>SUM(S2637-R2637)</f>
        <v>0</v>
      </c>
      <c r="U2637" s="72">
        <f>AVERAGE(S2637-R2637)/R2637</f>
        <v>0</v>
      </c>
      <c r="V2637" s="73">
        <f>MAX(E2637,G2637,I2637,K2637,M2637,O2637,Q2637)</f>
        <v>90000</v>
      </c>
      <c r="W2637" s="73">
        <f>MIN(E2637,G2637,I2637,K2637,M2637,O2637,Q2637)</f>
        <v>90000</v>
      </c>
      <c r="X2637" s="79"/>
    </row>
    <row r="2638" spans="1:24" ht="17.25" customHeight="1">
      <c r="A2638" s="79"/>
      <c r="B2638" s="95" t="s">
        <v>123</v>
      </c>
      <c r="C2638" s="237" t="s">
        <v>115</v>
      </c>
      <c r="D2638" s="110">
        <f t="shared" si="3621"/>
        <v>120000</v>
      </c>
      <c r="E2638" s="64">
        <v>120000</v>
      </c>
      <c r="F2638" s="110">
        <f t="shared" si="3622"/>
        <v>120000</v>
      </c>
      <c r="G2638" s="64">
        <v>120000</v>
      </c>
      <c r="H2638" s="110">
        <f t="shared" si="3623"/>
        <v>120000</v>
      </c>
      <c r="I2638" s="64">
        <v>120000</v>
      </c>
      <c r="J2638" s="110">
        <f t="shared" si="3624"/>
        <v>120000</v>
      </c>
      <c r="K2638" s="64">
        <v>120000</v>
      </c>
      <c r="L2638" s="110">
        <f t="shared" si="3625"/>
        <v>120000</v>
      </c>
      <c r="M2638" s="64">
        <v>120000</v>
      </c>
      <c r="N2638" s="110">
        <f t="shared" si="3626"/>
        <v>120000</v>
      </c>
      <c r="O2638" s="64">
        <v>120000</v>
      </c>
      <c r="P2638" s="110">
        <f t="shared" si="3627"/>
        <v>120000</v>
      </c>
      <c r="Q2638" s="64">
        <v>120000</v>
      </c>
      <c r="R2638" s="101">
        <f t="shared" si="3628"/>
        <v>120000</v>
      </c>
      <c r="S2638" s="65">
        <f t="shared" si="3629"/>
        <v>120000</v>
      </c>
      <c r="T2638" s="71">
        <f>SUM(S2638-R2638)</f>
        <v>0</v>
      </c>
      <c r="U2638" s="72">
        <f>AVERAGE(S2638-R2638)/R2638</f>
        <v>0</v>
      </c>
      <c r="V2638" s="73">
        <f>MAX(E2638,G2638,I2638,K2638,M2638,O2638,Q2638)</f>
        <v>120000</v>
      </c>
      <c r="W2638" s="73">
        <f>MIN(E2638,G2638,I2638,K2638,M2638,O2638,Q2638)</f>
        <v>120000</v>
      </c>
      <c r="X2638" s="79"/>
    </row>
    <row r="2639" spans="1:24" ht="17.25" customHeight="1">
      <c r="A2639" s="79"/>
      <c r="B2639" s="95" t="s">
        <v>124</v>
      </c>
      <c r="C2639" s="237" t="s">
        <v>115</v>
      </c>
      <c r="D2639" s="110">
        <f t="shared" si="3621"/>
        <v>125000</v>
      </c>
      <c r="E2639" s="64">
        <v>125000</v>
      </c>
      <c r="F2639" s="110">
        <f t="shared" si="3622"/>
        <v>125000</v>
      </c>
      <c r="G2639" s="64">
        <v>125000</v>
      </c>
      <c r="H2639" s="110">
        <f t="shared" si="3623"/>
        <v>125000</v>
      </c>
      <c r="I2639" s="64">
        <v>125000</v>
      </c>
      <c r="J2639" s="110">
        <f t="shared" si="3624"/>
        <v>125000</v>
      </c>
      <c r="K2639" s="64">
        <v>125000</v>
      </c>
      <c r="L2639" s="110">
        <f t="shared" si="3625"/>
        <v>125000</v>
      </c>
      <c r="M2639" s="64">
        <v>125000</v>
      </c>
      <c r="N2639" s="110">
        <f t="shared" si="3626"/>
        <v>125000</v>
      </c>
      <c r="O2639" s="64">
        <v>125000</v>
      </c>
      <c r="P2639" s="110">
        <f t="shared" si="3627"/>
        <v>125000</v>
      </c>
      <c r="Q2639" s="64">
        <v>125000</v>
      </c>
      <c r="R2639" s="101">
        <f t="shared" si="3628"/>
        <v>125000</v>
      </c>
      <c r="S2639" s="65">
        <f t="shared" si="3629"/>
        <v>125000</v>
      </c>
      <c r="T2639" s="71">
        <f>SUM(S2639-R2639)</f>
        <v>0</v>
      </c>
      <c r="U2639" s="72">
        <f>AVERAGE(S2639-R2639)/R2639</f>
        <v>0</v>
      </c>
      <c r="V2639" s="73">
        <f>MAX(E2639,G2639,I2639,K2639,M2639,O2639,Q2639)</f>
        <v>125000</v>
      </c>
      <c r="W2639" s="73">
        <f>MIN(E2639,G2639,I2639,K2639,M2639,O2639,Q2639)</f>
        <v>125000</v>
      </c>
      <c r="X2639" s="79"/>
    </row>
    <row r="2640" spans="1:24" ht="17.25" customHeight="1">
      <c r="A2640" s="80"/>
      <c r="B2640" s="79" t="s">
        <v>125</v>
      </c>
      <c r="C2640" s="237" t="s">
        <v>115</v>
      </c>
      <c r="D2640" s="110">
        <f t="shared" si="3621"/>
        <v>125000</v>
      </c>
      <c r="E2640" s="64">
        <v>125000</v>
      </c>
      <c r="F2640" s="110">
        <f t="shared" si="3622"/>
        <v>125000</v>
      </c>
      <c r="G2640" s="64">
        <v>125000</v>
      </c>
      <c r="H2640" s="110">
        <f t="shared" si="3623"/>
        <v>125000</v>
      </c>
      <c r="I2640" s="64">
        <v>125000</v>
      </c>
      <c r="J2640" s="110">
        <f t="shared" si="3624"/>
        <v>125000</v>
      </c>
      <c r="K2640" s="64">
        <v>125000</v>
      </c>
      <c r="L2640" s="110">
        <f t="shared" si="3625"/>
        <v>125000</v>
      </c>
      <c r="M2640" s="64">
        <v>125000</v>
      </c>
      <c r="N2640" s="110">
        <f t="shared" si="3626"/>
        <v>125000</v>
      </c>
      <c r="O2640" s="64">
        <v>125000</v>
      </c>
      <c r="P2640" s="110">
        <f t="shared" si="3627"/>
        <v>125000</v>
      </c>
      <c r="Q2640" s="64">
        <v>125000</v>
      </c>
      <c r="R2640" s="101">
        <f t="shared" si="3628"/>
        <v>125000</v>
      </c>
      <c r="S2640" s="65">
        <f t="shared" si="3629"/>
        <v>125000</v>
      </c>
      <c r="T2640" s="71">
        <f>SUM(S2640-R2640)</f>
        <v>0</v>
      </c>
      <c r="U2640" s="72">
        <f>AVERAGE(S2640-R2640)/R2640</f>
        <v>0</v>
      </c>
      <c r="V2640" s="98">
        <f>MAX(E2640,G2640,I2640,K2640,M2640,O2640,Q2640)</f>
        <v>125000</v>
      </c>
      <c r="W2640" s="98">
        <f>MIN(E2640,G2640,I2640,K2640,M2640,O2640,Q2640)</f>
        <v>125000</v>
      </c>
      <c r="X2640" s="80"/>
    </row>
    <row r="2641" spans="1:24" ht="17.25" customHeight="1">
      <c r="A2641" s="79">
        <v>7</v>
      </c>
      <c r="B2641" s="95" t="s">
        <v>127</v>
      </c>
      <c r="C2641" s="82"/>
      <c r="D2641" s="239"/>
      <c r="E2641" s="240"/>
      <c r="F2641" s="239"/>
      <c r="G2641" s="240"/>
      <c r="H2641" s="239"/>
      <c r="I2641" s="240"/>
      <c r="J2641" s="239"/>
      <c r="K2641" s="240"/>
      <c r="L2641" s="239"/>
      <c r="M2641" s="240"/>
      <c r="N2641" s="239"/>
      <c r="O2641" s="240"/>
      <c r="P2641" s="239"/>
      <c r="Q2641" s="240"/>
      <c r="R2641" s="240"/>
      <c r="S2641" s="240"/>
      <c r="T2641" s="240"/>
      <c r="U2641" s="240"/>
      <c r="V2641" s="240"/>
      <c r="W2641" s="241"/>
      <c r="X2641" s="88"/>
    </row>
    <row r="2642" spans="1:24" ht="17.25" customHeight="1">
      <c r="A2642" s="79"/>
      <c r="B2642" s="95" t="s">
        <v>128</v>
      </c>
      <c r="C2642" s="234" t="s">
        <v>71</v>
      </c>
      <c r="D2642" s="110">
        <f t="shared" ref="D2642:D2643" si="3630">$E2528</f>
        <v>400</v>
      </c>
      <c r="E2642" s="64">
        <v>400</v>
      </c>
      <c r="F2642" s="110">
        <f t="shared" ref="F2642:F2643" si="3631">$G2528</f>
        <v>500</v>
      </c>
      <c r="G2642" s="64">
        <v>500</v>
      </c>
      <c r="H2642" s="110">
        <f t="shared" ref="H2642:H2643" si="3632">$I2528</f>
        <v>390</v>
      </c>
      <c r="I2642" s="64">
        <v>390</v>
      </c>
      <c r="J2642" s="110">
        <f t="shared" ref="J2642:J2643" si="3633">$K2528</f>
        <v>500</v>
      </c>
      <c r="K2642" s="64">
        <v>500</v>
      </c>
      <c r="L2642" s="110">
        <f t="shared" ref="L2642:L2643" si="3634">$M2528</f>
        <v>390</v>
      </c>
      <c r="M2642" s="64">
        <v>390</v>
      </c>
      <c r="N2642" s="110">
        <f t="shared" ref="N2642:N2643" si="3635">$O2528</f>
        <v>500</v>
      </c>
      <c r="O2642" s="64">
        <v>500</v>
      </c>
      <c r="P2642" s="110">
        <f t="shared" ref="P2642:P2643" si="3636">$Q2528</f>
        <v>390</v>
      </c>
      <c r="Q2642" s="64">
        <v>390</v>
      </c>
      <c r="R2642" s="101">
        <f t="shared" ref="R2642:R2643" si="3637">SUM(D2642+F2642+H2642+J2642+L2642+N2642+P2642)/7</f>
        <v>438.57142857142856</v>
      </c>
      <c r="S2642" s="65">
        <f>SUM(E2642+G2642+I2642+K2642+M2642+O2642+Q2642)/7</f>
        <v>438.57142857142856</v>
      </c>
      <c r="T2642" s="71">
        <f>SUM(S2642-R2642)</f>
        <v>0</v>
      </c>
      <c r="U2642" s="72">
        <f>AVERAGE(S2642-R2642)/R2642</f>
        <v>0</v>
      </c>
      <c r="V2642" s="73">
        <f>MAX(E2642,G2642,I2642,K2642,M2642,O2642,Q2642)</f>
        <v>500</v>
      </c>
      <c r="W2642" s="73">
        <f>MIN(E2642,G2642,I2642,K2642,M2642,O2642,Q2642)</f>
        <v>390</v>
      </c>
      <c r="X2642" s="79"/>
    </row>
    <row r="2643" spans="1:24" ht="17.25" customHeight="1">
      <c r="A2643" s="79"/>
      <c r="B2643" s="95" t="s">
        <v>129</v>
      </c>
      <c r="C2643" s="234" t="s">
        <v>71</v>
      </c>
      <c r="D2643" s="110">
        <f t="shared" si="3630"/>
        <v>1700</v>
      </c>
      <c r="E2643" s="64">
        <v>1700</v>
      </c>
      <c r="F2643" s="110">
        <f t="shared" si="3631"/>
        <v>1600</v>
      </c>
      <c r="G2643" s="64">
        <v>1600</v>
      </c>
      <c r="H2643" s="110">
        <f t="shared" si="3632"/>
        <v>1600</v>
      </c>
      <c r="I2643" s="64">
        <v>1600</v>
      </c>
      <c r="J2643" s="110">
        <f t="shared" si="3633"/>
        <v>1600</v>
      </c>
      <c r="K2643" s="64">
        <v>1600</v>
      </c>
      <c r="L2643" s="110">
        <f t="shared" si="3634"/>
        <v>1600</v>
      </c>
      <c r="M2643" s="64">
        <v>1600</v>
      </c>
      <c r="N2643" s="110">
        <f t="shared" si="3635"/>
        <v>1600</v>
      </c>
      <c r="O2643" s="64">
        <v>1600</v>
      </c>
      <c r="P2643" s="110">
        <f t="shared" si="3636"/>
        <v>1600</v>
      </c>
      <c r="Q2643" s="64">
        <v>1600</v>
      </c>
      <c r="R2643" s="101">
        <f t="shared" si="3637"/>
        <v>1614.2857142857142</v>
      </c>
      <c r="S2643" s="65">
        <f>SUM(E2643+G2643+I2643+K2643+M2643+O2643+Q2643)/7</f>
        <v>1614.2857142857142</v>
      </c>
      <c r="T2643" s="71">
        <f>SUM(S2643-R2643)</f>
        <v>0</v>
      </c>
      <c r="U2643" s="72">
        <f>AVERAGE(S2643-R2643)/R2643</f>
        <v>0</v>
      </c>
      <c r="V2643" s="73">
        <f>MAX(E2643,G2643,I2643,K2643,M2643,O2643,Q2643)</f>
        <v>1700</v>
      </c>
      <c r="W2643" s="73">
        <f>MIN(E2643,G2643,I2643,K2643,M2643,O2643,Q2643)</f>
        <v>1600</v>
      </c>
      <c r="X2643" s="79"/>
    </row>
    <row r="2644" spans="1:24" ht="17.25" customHeight="1">
      <c r="A2644" s="79">
        <v>8</v>
      </c>
      <c r="B2644" s="79" t="s">
        <v>130</v>
      </c>
      <c r="C2644" s="82"/>
      <c r="D2644" s="239"/>
      <c r="E2644" s="240"/>
      <c r="F2644" s="239"/>
      <c r="G2644" s="240"/>
      <c r="H2644" s="239"/>
      <c r="I2644" s="240"/>
      <c r="J2644" s="239"/>
      <c r="K2644" s="240"/>
      <c r="L2644" s="239"/>
      <c r="M2644" s="240"/>
      <c r="N2644" s="239"/>
      <c r="O2644" s="240"/>
      <c r="P2644" s="239"/>
      <c r="Q2644" s="240"/>
      <c r="R2644" s="240"/>
      <c r="S2644" s="240"/>
      <c r="T2644" s="240"/>
      <c r="U2644" s="240"/>
      <c r="V2644" s="240"/>
      <c r="W2644" s="241"/>
      <c r="X2644" s="88"/>
    </row>
    <row r="2645" spans="1:24" ht="17.25" customHeight="1">
      <c r="A2645" s="79"/>
      <c r="B2645" s="95" t="s">
        <v>131</v>
      </c>
      <c r="C2645" s="234" t="s">
        <v>132</v>
      </c>
      <c r="D2645" s="110">
        <f t="shared" ref="D2645:D2647" si="3638">$E2531</f>
        <v>488500</v>
      </c>
      <c r="E2645" s="64">
        <v>488500</v>
      </c>
      <c r="F2645" s="110">
        <f t="shared" ref="F2645:F2647" si="3639">$G2531</f>
        <v>488500</v>
      </c>
      <c r="G2645" s="64">
        <v>488500</v>
      </c>
      <c r="H2645" s="110">
        <f t="shared" ref="H2645:H2647" si="3640">$I2531</f>
        <v>488500</v>
      </c>
      <c r="I2645" s="64">
        <v>488500</v>
      </c>
      <c r="J2645" s="110">
        <f t="shared" ref="J2645:J2647" si="3641">$K2531</f>
        <v>488500</v>
      </c>
      <c r="K2645" s="64">
        <v>488500</v>
      </c>
      <c r="L2645" s="110">
        <f t="shared" ref="L2645:L2647" si="3642">$M2531</f>
        <v>488500</v>
      </c>
      <c r="M2645" s="64">
        <v>488500</v>
      </c>
      <c r="N2645" s="110">
        <f t="shared" ref="N2645:N2647" si="3643">$O2531</f>
        <v>488500</v>
      </c>
      <c r="O2645" s="64">
        <v>488500</v>
      </c>
      <c r="P2645" s="110">
        <f t="shared" ref="P2645:P2647" si="3644">$Q2531</f>
        <v>488500</v>
      </c>
      <c r="Q2645" s="64">
        <v>488500</v>
      </c>
      <c r="R2645" s="101">
        <f t="shared" ref="R2645:R2647" si="3645">SUM(D2645+F2645+H2645+J2645+L2645+N2645+P2645)/7</f>
        <v>488500</v>
      </c>
      <c r="S2645" s="65">
        <f t="shared" ref="S2645:S2647" si="3646">SUM(E2645+G2645+I2645+K2645+M2645+O2645+Q2645)/7</f>
        <v>488500</v>
      </c>
      <c r="T2645" s="92">
        <f>SUM(S2645-R2645)</f>
        <v>0</v>
      </c>
      <c r="U2645" s="94">
        <f>AVERAGE(S2645-R2645)/R2645</f>
        <v>0</v>
      </c>
      <c r="V2645" s="69">
        <f>MAX(E2645,G2645,I2645,K2645,M2645,O2645,Q2645)</f>
        <v>488500</v>
      </c>
      <c r="W2645" s="69">
        <f>MIN(E2645,G2645,I2645,K2645,M2645,O2645,Q2645)</f>
        <v>488500</v>
      </c>
      <c r="X2645" s="79"/>
    </row>
    <row r="2646" spans="1:24" ht="17.25" customHeight="1">
      <c r="A2646" s="79"/>
      <c r="B2646" s="95" t="s">
        <v>133</v>
      </c>
      <c r="C2646" s="234" t="s">
        <v>132</v>
      </c>
      <c r="D2646" s="110">
        <f t="shared" si="3638"/>
        <v>308000</v>
      </c>
      <c r="E2646" s="64">
        <v>308000</v>
      </c>
      <c r="F2646" s="110">
        <f t="shared" si="3639"/>
        <v>308000</v>
      </c>
      <c r="G2646" s="64">
        <v>308000</v>
      </c>
      <c r="H2646" s="110">
        <f t="shared" si="3640"/>
        <v>308000</v>
      </c>
      <c r="I2646" s="64">
        <v>308000</v>
      </c>
      <c r="J2646" s="110">
        <f t="shared" si="3641"/>
        <v>308000</v>
      </c>
      <c r="K2646" s="64">
        <v>308000</v>
      </c>
      <c r="L2646" s="110">
        <f t="shared" si="3642"/>
        <v>308000</v>
      </c>
      <c r="M2646" s="64">
        <v>308000</v>
      </c>
      <c r="N2646" s="110">
        <f t="shared" si="3643"/>
        <v>308000</v>
      </c>
      <c r="O2646" s="64">
        <v>308000</v>
      </c>
      <c r="P2646" s="110">
        <f t="shared" si="3644"/>
        <v>308000</v>
      </c>
      <c r="Q2646" s="64">
        <v>308000</v>
      </c>
      <c r="R2646" s="101">
        <f t="shared" si="3645"/>
        <v>308000</v>
      </c>
      <c r="S2646" s="65">
        <f t="shared" si="3646"/>
        <v>308000</v>
      </c>
      <c r="T2646" s="71">
        <f>SUM(S2646-R2646)</f>
        <v>0</v>
      </c>
      <c r="U2646" s="72">
        <f>AVERAGE(S2646-R2646)/R2646</f>
        <v>0</v>
      </c>
      <c r="V2646" s="73">
        <f>MAX(E2646,G2646,I2646,K2646,M2646,O2646,Q2646)</f>
        <v>308000</v>
      </c>
      <c r="W2646" s="73">
        <f>MIN(E2646,G2646,I2646,K2646,M2646,O2646,Q2646)</f>
        <v>308000</v>
      </c>
      <c r="X2646" s="79"/>
    </row>
    <row r="2647" spans="1:24" ht="17.25" customHeight="1">
      <c r="A2647" s="79"/>
      <c r="B2647" s="95" t="s">
        <v>134</v>
      </c>
      <c r="C2647" s="234" t="s">
        <v>132</v>
      </c>
      <c r="D2647" s="110">
        <f t="shared" si="3638"/>
        <v>294000</v>
      </c>
      <c r="E2647" s="64">
        <v>294000</v>
      </c>
      <c r="F2647" s="110">
        <f t="shared" si="3639"/>
        <v>294000</v>
      </c>
      <c r="G2647" s="64">
        <v>294000</v>
      </c>
      <c r="H2647" s="110">
        <f t="shared" si="3640"/>
        <v>294000</v>
      </c>
      <c r="I2647" s="64">
        <v>294000</v>
      </c>
      <c r="J2647" s="110">
        <f t="shared" si="3641"/>
        <v>294000</v>
      </c>
      <c r="K2647" s="64">
        <v>294000</v>
      </c>
      <c r="L2647" s="110">
        <f t="shared" si="3642"/>
        <v>294000</v>
      </c>
      <c r="M2647" s="64">
        <v>294000</v>
      </c>
      <c r="N2647" s="110">
        <f t="shared" si="3643"/>
        <v>294000</v>
      </c>
      <c r="O2647" s="64">
        <v>294000</v>
      </c>
      <c r="P2647" s="110">
        <f t="shared" si="3644"/>
        <v>294000</v>
      </c>
      <c r="Q2647" s="64">
        <v>294000</v>
      </c>
      <c r="R2647" s="101">
        <f t="shared" si="3645"/>
        <v>294000</v>
      </c>
      <c r="S2647" s="65">
        <f t="shared" si="3646"/>
        <v>294000</v>
      </c>
      <c r="T2647" s="71">
        <f>SUM(S2647-R2647)</f>
        <v>0</v>
      </c>
      <c r="U2647" s="72">
        <f>AVERAGE(S2647-R2647)/R2647</f>
        <v>0</v>
      </c>
      <c r="V2647" s="73">
        <f>MAX(E2647,G2647,I2647,K2647,M2647,O2647,Q2647)</f>
        <v>294000</v>
      </c>
      <c r="W2647" s="73">
        <f>MIN(E2647,G2647,I2647,K2647,M2647,O2647,Q2647)</f>
        <v>294000</v>
      </c>
      <c r="X2647" s="79"/>
    </row>
    <row r="2648" spans="1:24">
      <c r="A2648" s="126"/>
      <c r="B2648" s="126"/>
      <c r="C2648" s="126"/>
      <c r="D2648" s="126"/>
      <c r="E2648" s="126"/>
      <c r="F2648" s="126"/>
      <c r="G2648" s="126"/>
      <c r="H2648" s="126"/>
      <c r="I2648" s="126"/>
      <c r="J2648" s="126"/>
      <c r="K2648" s="126"/>
      <c r="L2648" s="126"/>
      <c r="M2648" s="126"/>
      <c r="N2648" s="126"/>
      <c r="O2648" s="126"/>
      <c r="P2648" s="126"/>
      <c r="Q2648" s="126"/>
      <c r="R2648" s="126"/>
      <c r="S2648" s="126"/>
      <c r="T2648" s="126"/>
      <c r="U2648" s="126"/>
      <c r="V2648" s="126"/>
      <c r="W2648" s="126"/>
      <c r="X2648" s="126"/>
    </row>
    <row r="2649" spans="1:24">
      <c r="A2649" s="126"/>
      <c r="B2649" s="126"/>
      <c r="C2649" s="126"/>
      <c r="D2649" s="126"/>
      <c r="E2649" s="126"/>
      <c r="F2649" s="126"/>
      <c r="G2649" s="126"/>
      <c r="H2649" s="126"/>
      <c r="I2649" s="126"/>
      <c r="J2649" s="126"/>
      <c r="K2649" s="126"/>
      <c r="L2649" s="126"/>
      <c r="M2649" s="126"/>
      <c r="N2649" s="126"/>
      <c r="O2649" s="126"/>
      <c r="P2649" s="126"/>
      <c r="Q2649" s="126"/>
      <c r="R2649" s="219" t="s">
        <v>226</v>
      </c>
      <c r="S2649" s="219"/>
      <c r="T2649" s="219"/>
      <c r="U2649" s="219"/>
      <c r="V2649" s="219"/>
      <c r="W2649" s="126"/>
      <c r="X2649" s="126"/>
    </row>
    <row r="2650" spans="1:24">
      <c r="A2650" s="126"/>
      <c r="B2650" s="126"/>
      <c r="C2650" s="126"/>
      <c r="D2650" s="126"/>
      <c r="E2650" s="126"/>
      <c r="F2650" s="126"/>
      <c r="G2650" s="126"/>
      <c r="H2650" s="126"/>
      <c r="I2650" s="126"/>
      <c r="J2650" s="126"/>
      <c r="K2650" s="126"/>
      <c r="L2650" s="126"/>
      <c r="M2650" s="126"/>
      <c r="N2650" s="126"/>
      <c r="O2650" s="126"/>
      <c r="P2650" s="126"/>
      <c r="Q2650" s="126"/>
      <c r="R2650" s="219" t="s">
        <v>136</v>
      </c>
      <c r="S2650" s="219"/>
      <c r="T2650" s="219"/>
      <c r="U2650" s="219"/>
      <c r="V2650" s="219"/>
      <c r="W2650" s="126"/>
      <c r="X2650" s="126"/>
    </row>
    <row r="2651" spans="1:24">
      <c r="Q2651" s="126"/>
      <c r="R2651" s="219" t="s">
        <v>137</v>
      </c>
      <c r="S2651" s="219"/>
      <c r="T2651" s="219"/>
      <c r="U2651" s="219"/>
      <c r="V2651" s="219"/>
    </row>
    <row r="2652" spans="1:24">
      <c r="Q2652" s="126"/>
      <c r="R2652" s="219"/>
      <c r="S2652" s="219"/>
      <c r="T2652" s="219"/>
      <c r="U2652" s="219"/>
      <c r="V2652" s="219"/>
      <c r="W2652" s="126"/>
      <c r="X2652" s="126"/>
    </row>
    <row r="2653" spans="1:24">
      <c r="F2653" s="157"/>
      <c r="R2653" s="219"/>
      <c r="S2653" s="219"/>
      <c r="T2653" s="219"/>
      <c r="U2653" s="219"/>
      <c r="V2653" s="219"/>
      <c r="W2653" s="158"/>
      <c r="X2653" s="126"/>
    </row>
    <row r="2654" spans="1:24">
      <c r="F2654" s="157"/>
      <c r="Q2654" s="126"/>
      <c r="R2654" s="219"/>
      <c r="S2654" s="219"/>
      <c r="T2654" s="219"/>
      <c r="U2654" s="219" t="s">
        <v>138</v>
      </c>
      <c r="V2654" s="220"/>
      <c r="W2654" s="123"/>
      <c r="X2654" s="123"/>
    </row>
    <row r="2655" spans="1:24">
      <c r="A2655" s="126"/>
      <c r="B2655" s="126"/>
      <c r="C2655" s="126"/>
      <c r="D2655" s="126"/>
      <c r="E2655" s="126"/>
      <c r="F2655" s="157"/>
      <c r="G2655" s="126"/>
      <c r="H2655" s="126"/>
      <c r="I2655" s="126"/>
      <c r="Q2655" s="126"/>
      <c r="R2655" s="220" t="s">
        <v>139</v>
      </c>
      <c r="S2655" s="220"/>
      <c r="T2655" s="220"/>
      <c r="U2655" s="220"/>
      <c r="V2655" s="220"/>
      <c r="W2655" s="159"/>
      <c r="X2655" s="159"/>
    </row>
    <row r="2656" spans="1:24">
      <c r="A2656" s="126"/>
      <c r="B2656" s="126"/>
      <c r="C2656" s="126"/>
      <c r="D2656" s="126"/>
      <c r="E2656" s="126"/>
      <c r="F2656" s="126"/>
      <c r="G2656" s="126"/>
      <c r="H2656" s="126"/>
      <c r="I2656" s="126"/>
      <c r="Q2656" s="126"/>
      <c r="R2656" s="219" t="s">
        <v>140</v>
      </c>
      <c r="S2656" s="219"/>
      <c r="T2656" s="219"/>
      <c r="U2656" s="219"/>
      <c r="V2656" s="219"/>
    </row>
    <row r="2657" spans="1:22">
      <c r="A2657" s="126"/>
      <c r="B2657" s="126"/>
      <c r="C2657" s="126"/>
      <c r="D2657" s="126"/>
      <c r="E2657" s="126"/>
      <c r="F2657" s="126"/>
      <c r="G2657" s="126"/>
      <c r="H2657" s="126"/>
      <c r="I2657" s="126"/>
      <c r="Q2657" s="126"/>
      <c r="R2657" s="219" t="s">
        <v>141</v>
      </c>
      <c r="S2657" s="219"/>
      <c r="T2657" s="219"/>
      <c r="U2657" s="219"/>
      <c r="V2657" s="219"/>
    </row>
  </sheetData>
  <mergeCells count="498">
    <mergeCell ref="A2544:X2544"/>
    <mergeCell ref="A2548:A2552"/>
    <mergeCell ref="C2548:C2552"/>
    <mergeCell ref="D2548:Q2548"/>
    <mergeCell ref="R2548:U2549"/>
    <mergeCell ref="V2548:W2549"/>
    <mergeCell ref="X2548:X2552"/>
    <mergeCell ref="D2549:E2549"/>
    <mergeCell ref="F2549:G2549"/>
    <mergeCell ref="H2549:I2549"/>
    <mergeCell ref="J2549:K2549"/>
    <mergeCell ref="L2549:M2549"/>
    <mergeCell ref="N2549:O2549"/>
    <mergeCell ref="P2549:Q2549"/>
    <mergeCell ref="T2550:T2551"/>
    <mergeCell ref="U2550:U2552"/>
    <mergeCell ref="V2550:V2551"/>
    <mergeCell ref="W2550:W2551"/>
    <mergeCell ref="X2434:X2438"/>
    <mergeCell ref="D2435:E2435"/>
    <mergeCell ref="F2435:G2435"/>
    <mergeCell ref="H2435:I2435"/>
    <mergeCell ref="J2435:K2435"/>
    <mergeCell ref="L2435:M2435"/>
    <mergeCell ref="N2435:O2435"/>
    <mergeCell ref="P2435:Q2435"/>
    <mergeCell ref="T2436:T2437"/>
    <mergeCell ref="U2436:U2438"/>
    <mergeCell ref="V2436:V2437"/>
    <mergeCell ref="W2436:W2437"/>
    <mergeCell ref="B2028:C2028"/>
    <mergeCell ref="R2077:V2077"/>
    <mergeCell ref="R2078:V2078"/>
    <mergeCell ref="R2079:V2079"/>
    <mergeCell ref="R2083:V2083"/>
    <mergeCell ref="R2084:V2084"/>
    <mergeCell ref="R2085:V2085"/>
    <mergeCell ref="D2072:W2072"/>
    <mergeCell ref="A2434:A2438"/>
    <mergeCell ref="C2434:C2438"/>
    <mergeCell ref="D2434:Q2434"/>
    <mergeCell ref="R2434:U2435"/>
    <mergeCell ref="V2434:W2435"/>
    <mergeCell ref="D2207:E2207"/>
    <mergeCell ref="P2207:Q2207"/>
    <mergeCell ref="N2207:O2207"/>
    <mergeCell ref="L2207:M2207"/>
    <mergeCell ref="J2207:K2207"/>
    <mergeCell ref="H2207:I2207"/>
    <mergeCell ref="R2206:U2207"/>
    <mergeCell ref="D2206:Q2206"/>
    <mergeCell ref="F2207:G2207"/>
    <mergeCell ref="C2320:C2324"/>
    <mergeCell ref="A2320:A2324"/>
    <mergeCell ref="D1984:W1984"/>
    <mergeCell ref="D2038:W2038"/>
    <mergeCell ref="D2044:W2044"/>
    <mergeCell ref="D2045:W2045"/>
    <mergeCell ref="D2048:W2048"/>
    <mergeCell ref="D2056:W2056"/>
    <mergeCell ref="D2057:W2057"/>
    <mergeCell ref="D2063:W2063"/>
    <mergeCell ref="D2069:W2069"/>
    <mergeCell ref="D2017:W2017"/>
    <mergeCell ref="D2007:W2007"/>
    <mergeCell ref="D2004:W2004"/>
    <mergeCell ref="D2010:W2010"/>
    <mergeCell ref="D1996:W1996"/>
    <mergeCell ref="D1993:W1993"/>
    <mergeCell ref="D1991:W1991"/>
    <mergeCell ref="D1988:W1988"/>
    <mergeCell ref="D1986:W1986"/>
    <mergeCell ref="A1972:X1972"/>
    <mergeCell ref="B1973:C1973"/>
    <mergeCell ref="A1976:A1980"/>
    <mergeCell ref="D1976:Q1976"/>
    <mergeCell ref="R1976:U1977"/>
    <mergeCell ref="V1976:W1977"/>
    <mergeCell ref="X1976:X1980"/>
    <mergeCell ref="D1977:E1977"/>
    <mergeCell ref="F1977:G1977"/>
    <mergeCell ref="H1977:I1977"/>
    <mergeCell ref="J1977:K1977"/>
    <mergeCell ref="L1977:M1977"/>
    <mergeCell ref="N1977:O1977"/>
    <mergeCell ref="P1977:Q1977"/>
    <mergeCell ref="V1978:V1979"/>
    <mergeCell ref="W1978:W1979"/>
    <mergeCell ref="B1569:C1569"/>
    <mergeCell ref="R1618:V1618"/>
    <mergeCell ref="R1619:V1619"/>
    <mergeCell ref="R1620:V1620"/>
    <mergeCell ref="R1624:V1624"/>
    <mergeCell ref="R1625:V1625"/>
    <mergeCell ref="R1626:V1626"/>
    <mergeCell ref="A1513:X1513"/>
    <mergeCell ref="B1514:C1514"/>
    <mergeCell ref="A1517:A1521"/>
    <mergeCell ref="D1517:Q1517"/>
    <mergeCell ref="R1517:U1518"/>
    <mergeCell ref="V1517:W1518"/>
    <mergeCell ref="X1517:X1521"/>
    <mergeCell ref="D1518:E1518"/>
    <mergeCell ref="F1518:G1518"/>
    <mergeCell ref="H1518:I1518"/>
    <mergeCell ref="J1518:K1518"/>
    <mergeCell ref="L1518:M1518"/>
    <mergeCell ref="N1518:O1518"/>
    <mergeCell ref="P1518:Q1518"/>
    <mergeCell ref="V1519:V1520"/>
    <mergeCell ref="W1519:W1520"/>
    <mergeCell ref="B1454:C1454"/>
    <mergeCell ref="R1503:V1503"/>
    <mergeCell ref="R1504:V1504"/>
    <mergeCell ref="R1505:V1505"/>
    <mergeCell ref="R1509:V1509"/>
    <mergeCell ref="R1510:V1510"/>
    <mergeCell ref="R1511:V1511"/>
    <mergeCell ref="A1398:X1398"/>
    <mergeCell ref="B1399:C1399"/>
    <mergeCell ref="A1402:A1406"/>
    <mergeCell ref="D1402:Q1402"/>
    <mergeCell ref="R1402:U1403"/>
    <mergeCell ref="V1402:W1403"/>
    <mergeCell ref="X1402:X1406"/>
    <mergeCell ref="D1403:E1403"/>
    <mergeCell ref="F1403:G1403"/>
    <mergeCell ref="H1403:I1403"/>
    <mergeCell ref="J1403:K1403"/>
    <mergeCell ref="L1403:M1403"/>
    <mergeCell ref="N1403:O1403"/>
    <mergeCell ref="P1403:Q1403"/>
    <mergeCell ref="V1404:V1405"/>
    <mergeCell ref="W1404:W1405"/>
    <mergeCell ref="B61:C61"/>
    <mergeCell ref="R110:V110"/>
    <mergeCell ref="R111:V111"/>
    <mergeCell ref="R112:V112"/>
    <mergeCell ref="R116:V116"/>
    <mergeCell ref="R117:V117"/>
    <mergeCell ref="J6:K6"/>
    <mergeCell ref="L6:M6"/>
    <mergeCell ref="N6:O6"/>
    <mergeCell ref="P6:Q6"/>
    <mergeCell ref="V7:V8"/>
    <mergeCell ref="R118:V118"/>
    <mergeCell ref="A120:X120"/>
    <mergeCell ref="B121:C121"/>
    <mergeCell ref="A124:A128"/>
    <mergeCell ref="D124:Q124"/>
    <mergeCell ref="R124:U125"/>
    <mergeCell ref="V124:W125"/>
    <mergeCell ref="X124:X128"/>
    <mergeCell ref="D125:E125"/>
    <mergeCell ref="F125:G125"/>
    <mergeCell ref="W126:W127"/>
    <mergeCell ref="A1:X1"/>
    <mergeCell ref="B2:C2"/>
    <mergeCell ref="A5:A9"/>
    <mergeCell ref="D5:Q5"/>
    <mergeCell ref="R5:U6"/>
    <mergeCell ref="V5:W6"/>
    <mergeCell ref="X5:X9"/>
    <mergeCell ref="D6:E6"/>
    <mergeCell ref="F6:G6"/>
    <mergeCell ref="H6:I6"/>
    <mergeCell ref="W7:W8"/>
    <mergeCell ref="B180:C180"/>
    <mergeCell ref="R229:V229"/>
    <mergeCell ref="R230:V230"/>
    <mergeCell ref="R231:V231"/>
    <mergeCell ref="R235:V235"/>
    <mergeCell ref="H125:I125"/>
    <mergeCell ref="J125:K125"/>
    <mergeCell ref="L125:M125"/>
    <mergeCell ref="N125:O125"/>
    <mergeCell ref="P125:Q125"/>
    <mergeCell ref="V126:V127"/>
    <mergeCell ref="R236:V236"/>
    <mergeCell ref="R237:V237"/>
    <mergeCell ref="A238:X238"/>
    <mergeCell ref="B239:C239"/>
    <mergeCell ref="A242:A246"/>
    <mergeCell ref="D242:Q242"/>
    <mergeCell ref="R242:U243"/>
    <mergeCell ref="V242:W243"/>
    <mergeCell ref="X242:X246"/>
    <mergeCell ref="D243:E243"/>
    <mergeCell ref="V244:V245"/>
    <mergeCell ref="W244:W245"/>
    <mergeCell ref="B298:C298"/>
    <mergeCell ref="R347:V347"/>
    <mergeCell ref="R348:V348"/>
    <mergeCell ref="R349:V349"/>
    <mergeCell ref="F243:G243"/>
    <mergeCell ref="H243:I243"/>
    <mergeCell ref="J243:K243"/>
    <mergeCell ref="L243:M243"/>
    <mergeCell ref="N243:O243"/>
    <mergeCell ref="P243:Q243"/>
    <mergeCell ref="R353:V353"/>
    <mergeCell ref="R354:V354"/>
    <mergeCell ref="R355:V355"/>
    <mergeCell ref="A359:X359"/>
    <mergeCell ref="B360:C360"/>
    <mergeCell ref="A363:A367"/>
    <mergeCell ref="D363:Q363"/>
    <mergeCell ref="R363:U364"/>
    <mergeCell ref="V363:W364"/>
    <mergeCell ref="X363:X367"/>
    <mergeCell ref="P364:Q364"/>
    <mergeCell ref="V365:V366"/>
    <mergeCell ref="W365:W366"/>
    <mergeCell ref="B419:C419"/>
    <mergeCell ref="R468:V468"/>
    <mergeCell ref="R469:V469"/>
    <mergeCell ref="D364:E364"/>
    <mergeCell ref="F364:G364"/>
    <mergeCell ref="H364:I364"/>
    <mergeCell ref="J364:K364"/>
    <mergeCell ref="L364:M364"/>
    <mergeCell ref="N364:O364"/>
    <mergeCell ref="R470:V470"/>
    <mergeCell ref="R474:V474"/>
    <mergeCell ref="R475:V475"/>
    <mergeCell ref="R476:V476"/>
    <mergeCell ref="A477:X477"/>
    <mergeCell ref="B478:C478"/>
    <mergeCell ref="N482:O482"/>
    <mergeCell ref="P482:Q482"/>
    <mergeCell ref="V483:V484"/>
    <mergeCell ref="W483:W484"/>
    <mergeCell ref="B536:C536"/>
    <mergeCell ref="R585:V585"/>
    <mergeCell ref="A481:A485"/>
    <mergeCell ref="D481:Q481"/>
    <mergeCell ref="R481:U482"/>
    <mergeCell ref="V481:W482"/>
    <mergeCell ref="X598:X602"/>
    <mergeCell ref="D599:E599"/>
    <mergeCell ref="F599:G599"/>
    <mergeCell ref="H599:I599"/>
    <mergeCell ref="J599:K599"/>
    <mergeCell ref="X481:X485"/>
    <mergeCell ref="D482:E482"/>
    <mergeCell ref="F482:G482"/>
    <mergeCell ref="H482:I482"/>
    <mergeCell ref="J482:K482"/>
    <mergeCell ref="L482:M482"/>
    <mergeCell ref="R707:V707"/>
    <mergeCell ref="R586:V586"/>
    <mergeCell ref="R587:V587"/>
    <mergeCell ref="R591:V591"/>
    <mergeCell ref="R592:V592"/>
    <mergeCell ref="R593:V593"/>
    <mergeCell ref="A594:X594"/>
    <mergeCell ref="L599:M599"/>
    <mergeCell ref="N599:O599"/>
    <mergeCell ref="P599:Q599"/>
    <mergeCell ref="V600:V601"/>
    <mergeCell ref="W600:W601"/>
    <mergeCell ref="B652:C652"/>
    <mergeCell ref="B595:C595"/>
    <mergeCell ref="A598:A602"/>
    <mergeCell ref="D598:Q598"/>
    <mergeCell ref="R598:U599"/>
    <mergeCell ref="V598:W599"/>
    <mergeCell ref="R701:V701"/>
    <mergeCell ref="R702:V702"/>
    <mergeCell ref="R703:V703"/>
    <mergeCell ref="A710:X710"/>
    <mergeCell ref="B711:C711"/>
    <mergeCell ref="A714:A718"/>
    <mergeCell ref="D714:Q714"/>
    <mergeCell ref="R714:U715"/>
    <mergeCell ref="V714:W715"/>
    <mergeCell ref="X714:X718"/>
    <mergeCell ref="R708:V708"/>
    <mergeCell ref="R709:V709"/>
    <mergeCell ref="B766:C766"/>
    <mergeCell ref="R815:V815"/>
    <mergeCell ref="R816:V816"/>
    <mergeCell ref="D715:E715"/>
    <mergeCell ref="F715:G715"/>
    <mergeCell ref="H715:I715"/>
    <mergeCell ref="J715:K715"/>
    <mergeCell ref="L715:M715"/>
    <mergeCell ref="N715:O715"/>
    <mergeCell ref="X942:X946"/>
    <mergeCell ref="D943:E943"/>
    <mergeCell ref="F943:G943"/>
    <mergeCell ref="H943:I943"/>
    <mergeCell ref="J943:K943"/>
    <mergeCell ref="P715:Q715"/>
    <mergeCell ref="V716:V717"/>
    <mergeCell ref="W716:W717"/>
    <mergeCell ref="R821:V821"/>
    <mergeCell ref="R822:V822"/>
    <mergeCell ref="R823:V823"/>
    <mergeCell ref="B994:C994"/>
    <mergeCell ref="H829:I829"/>
    <mergeCell ref="J829:K829"/>
    <mergeCell ref="L829:M829"/>
    <mergeCell ref="N829:O829"/>
    <mergeCell ref="P829:Q829"/>
    <mergeCell ref="V830:V831"/>
    <mergeCell ref="R817:V817"/>
    <mergeCell ref="A824:X824"/>
    <mergeCell ref="B825:C825"/>
    <mergeCell ref="A828:A832"/>
    <mergeCell ref="D828:Q828"/>
    <mergeCell ref="R828:U829"/>
    <mergeCell ref="V828:W829"/>
    <mergeCell ref="X828:X832"/>
    <mergeCell ref="D829:E829"/>
    <mergeCell ref="F829:G829"/>
    <mergeCell ref="L943:M943"/>
    <mergeCell ref="N943:O943"/>
    <mergeCell ref="P943:Q943"/>
    <mergeCell ref="V944:V945"/>
    <mergeCell ref="W944:W945"/>
    <mergeCell ref="B939:C939"/>
    <mergeCell ref="A942:A946"/>
    <mergeCell ref="R1163:V1163"/>
    <mergeCell ref="R1164:V1164"/>
    <mergeCell ref="R1165:V1165"/>
    <mergeCell ref="B880:C880"/>
    <mergeCell ref="R929:V929"/>
    <mergeCell ref="R930:V930"/>
    <mergeCell ref="R931:V931"/>
    <mergeCell ref="A938:X938"/>
    <mergeCell ref="R935:V935"/>
    <mergeCell ref="R936:V936"/>
    <mergeCell ref="R937:V937"/>
    <mergeCell ref="B1108:C1108"/>
    <mergeCell ref="R1045:V1045"/>
    <mergeCell ref="A1052:X1052"/>
    <mergeCell ref="B1053:C1053"/>
    <mergeCell ref="A1056:A1060"/>
    <mergeCell ref="D1056:Q1056"/>
    <mergeCell ref="R1056:U1057"/>
    <mergeCell ref="V1056:W1057"/>
    <mergeCell ref="X1056:X1060"/>
    <mergeCell ref="R1043:V1043"/>
    <mergeCell ref="R1044:V1044"/>
    <mergeCell ref="R1049:V1049"/>
    <mergeCell ref="R1050:V1050"/>
    <mergeCell ref="R1159:V1159"/>
    <mergeCell ref="D1057:E1057"/>
    <mergeCell ref="F1057:G1057"/>
    <mergeCell ref="H1057:I1057"/>
    <mergeCell ref="J1057:K1057"/>
    <mergeCell ref="L1057:M1057"/>
    <mergeCell ref="N1057:O1057"/>
    <mergeCell ref="W830:W831"/>
    <mergeCell ref="R1157:V1157"/>
    <mergeCell ref="R1158:V1158"/>
    <mergeCell ref="W1058:W1059"/>
    <mergeCell ref="D942:Q942"/>
    <mergeCell ref="R942:U943"/>
    <mergeCell ref="V942:W943"/>
    <mergeCell ref="R1051:V1051"/>
    <mergeCell ref="P1057:Q1057"/>
    <mergeCell ref="V1058:V1059"/>
    <mergeCell ref="R1393:V1393"/>
    <mergeCell ref="R1394:V1394"/>
    <mergeCell ref="R1395:V1395"/>
    <mergeCell ref="W1172:W1173"/>
    <mergeCell ref="R1273:V1273"/>
    <mergeCell ref="A1282:X1282"/>
    <mergeCell ref="H1171:I1171"/>
    <mergeCell ref="J1171:K1171"/>
    <mergeCell ref="L1171:M1171"/>
    <mergeCell ref="N1171:O1171"/>
    <mergeCell ref="P1171:Q1171"/>
    <mergeCell ref="V1172:V1173"/>
    <mergeCell ref="A1170:A1174"/>
    <mergeCell ref="D1170:Q1170"/>
    <mergeCell ref="R1170:U1171"/>
    <mergeCell ref="V1170:W1171"/>
    <mergeCell ref="X1170:X1174"/>
    <mergeCell ref="D1171:E1171"/>
    <mergeCell ref="F1171:G1171"/>
    <mergeCell ref="B1222:C1222"/>
    <mergeCell ref="R1271:V1271"/>
    <mergeCell ref="R1272:V1272"/>
    <mergeCell ref="R1277:V1277"/>
    <mergeCell ref="R1278:V1278"/>
    <mergeCell ref="R1389:V1389"/>
    <mergeCell ref="L1287:M1287"/>
    <mergeCell ref="N1287:O1287"/>
    <mergeCell ref="P1287:Q1287"/>
    <mergeCell ref="V1288:V1289"/>
    <mergeCell ref="B1338:C1338"/>
    <mergeCell ref="R1387:V1387"/>
    <mergeCell ref="R1388:V1388"/>
    <mergeCell ref="A1166:X1166"/>
    <mergeCell ref="B1167:C1167"/>
    <mergeCell ref="R1279:V1279"/>
    <mergeCell ref="W1288:W1289"/>
    <mergeCell ref="B1283:C1283"/>
    <mergeCell ref="A1286:A1290"/>
    <mergeCell ref="D1286:Q1286"/>
    <mergeCell ref="R1286:U1287"/>
    <mergeCell ref="V1286:W1287"/>
    <mergeCell ref="X1286:X1290"/>
    <mergeCell ref="D1287:E1287"/>
    <mergeCell ref="F1287:G1287"/>
    <mergeCell ref="H1287:I1287"/>
    <mergeCell ref="J1287:K1287"/>
    <mergeCell ref="B1684:C1684"/>
    <mergeCell ref="R1733:V1733"/>
    <mergeCell ref="R1734:V1734"/>
    <mergeCell ref="R1735:V1735"/>
    <mergeCell ref="R1739:V1739"/>
    <mergeCell ref="R1740:V1740"/>
    <mergeCell ref="R1741:V1741"/>
    <mergeCell ref="A1628:X1628"/>
    <mergeCell ref="B1629:C1629"/>
    <mergeCell ref="A1632:A1636"/>
    <mergeCell ref="D1632:Q1632"/>
    <mergeCell ref="R1632:U1633"/>
    <mergeCell ref="V1632:W1633"/>
    <mergeCell ref="X1632:X1636"/>
    <mergeCell ref="D1633:E1633"/>
    <mergeCell ref="F1633:G1633"/>
    <mergeCell ref="H1633:I1633"/>
    <mergeCell ref="J1633:K1633"/>
    <mergeCell ref="L1633:M1633"/>
    <mergeCell ref="N1633:O1633"/>
    <mergeCell ref="P1633:Q1633"/>
    <mergeCell ref="V1634:V1635"/>
    <mergeCell ref="W1634:W1635"/>
    <mergeCell ref="B1799:C1799"/>
    <mergeCell ref="R1848:V1848"/>
    <mergeCell ref="R1849:V1849"/>
    <mergeCell ref="R1850:V1850"/>
    <mergeCell ref="R1854:V1854"/>
    <mergeCell ref="R1855:V1855"/>
    <mergeCell ref="R1856:V1856"/>
    <mergeCell ref="A1743:X1743"/>
    <mergeCell ref="B1744:C1744"/>
    <mergeCell ref="A1747:A1751"/>
    <mergeCell ref="D1747:Q1747"/>
    <mergeCell ref="R1747:U1748"/>
    <mergeCell ref="V1747:W1748"/>
    <mergeCell ref="X1747:X1751"/>
    <mergeCell ref="D1748:E1748"/>
    <mergeCell ref="F1748:G1748"/>
    <mergeCell ref="H1748:I1748"/>
    <mergeCell ref="J1748:K1748"/>
    <mergeCell ref="L1748:M1748"/>
    <mergeCell ref="N1748:O1748"/>
    <mergeCell ref="P1748:Q1748"/>
    <mergeCell ref="V1749:V1750"/>
    <mergeCell ref="W1749:W1750"/>
    <mergeCell ref="B1914:C1914"/>
    <mergeCell ref="R1963:V1963"/>
    <mergeCell ref="R1964:V1964"/>
    <mergeCell ref="R1965:V1965"/>
    <mergeCell ref="R1969:V1969"/>
    <mergeCell ref="R1970:V1970"/>
    <mergeCell ref="R1971:V1971"/>
    <mergeCell ref="A1858:X1858"/>
    <mergeCell ref="B1859:C1859"/>
    <mergeCell ref="A1862:A1866"/>
    <mergeCell ref="D1862:Q1862"/>
    <mergeCell ref="R1862:U1863"/>
    <mergeCell ref="V1862:W1863"/>
    <mergeCell ref="X1862:X1866"/>
    <mergeCell ref="D1863:E1863"/>
    <mergeCell ref="F1863:G1863"/>
    <mergeCell ref="H1863:I1863"/>
    <mergeCell ref="J1863:K1863"/>
    <mergeCell ref="L1863:M1863"/>
    <mergeCell ref="N1863:O1863"/>
    <mergeCell ref="P1863:Q1863"/>
    <mergeCell ref="V1864:V1865"/>
    <mergeCell ref="W1864:W1865"/>
    <mergeCell ref="T2322:T2323"/>
    <mergeCell ref="U2322:U2324"/>
    <mergeCell ref="X2320:X2324"/>
    <mergeCell ref="V2320:W2321"/>
    <mergeCell ref="U2208:U2209"/>
    <mergeCell ref="T2208:T2209"/>
    <mergeCell ref="W2208:W2209"/>
    <mergeCell ref="V2208:V2209"/>
    <mergeCell ref="W2322:W2323"/>
    <mergeCell ref="V2322:V2323"/>
    <mergeCell ref="D2320:Q2320"/>
    <mergeCell ref="R2320:U2321"/>
    <mergeCell ref="D2321:E2321"/>
    <mergeCell ref="F2321:G2321"/>
    <mergeCell ref="H2321:I2321"/>
    <mergeCell ref="J2321:K2321"/>
    <mergeCell ref="L2321:M2321"/>
    <mergeCell ref="N2321:O2321"/>
    <mergeCell ref="P2321:Q2321"/>
  </mergeCells>
  <pageMargins left="0.25" right="0.5" top="0.25" bottom="0.25" header="0.78740157480314998" footer="1.4173228346456701"/>
  <pageSetup paperSize="5" scale="57" orientation="landscape" horizontalDpi="300" verticalDpi="300" r:id="rId1"/>
  <headerFooter alignWithMargins="0"/>
  <rowBreaks count="44" manualBreakCount="44">
    <brk id="60" max="23" man="1"/>
    <brk id="119" max="23" man="1"/>
    <brk id="179" max="23" man="1"/>
    <brk id="237" max="23" man="1"/>
    <brk id="297" max="23" man="1"/>
    <brk id="358" max="23" man="1"/>
    <brk id="418" max="23" man="1"/>
    <brk id="476" max="23" man="1"/>
    <brk id="535" max="23" man="1"/>
    <brk id="593" max="23" man="1"/>
    <brk id="651" max="23" man="1"/>
    <brk id="709" max="23" man="1"/>
    <brk id="765" max="23" man="1"/>
    <brk id="823" max="23" man="1"/>
    <brk id="879" max="23" man="1"/>
    <brk id="993" max="23" man="1"/>
    <brk id="1051" max="23" man="1"/>
    <brk id="1107" max="23" man="1"/>
    <brk id="1165" max="23" man="1"/>
    <brk id="1221" max="23" man="1"/>
    <brk id="1281" max="23" man="1"/>
    <brk id="1337" max="23" man="1"/>
    <brk id="1397" max="16383" man="1"/>
    <brk id="1453" max="23" man="1"/>
    <brk id="1512" max="23" man="1"/>
    <brk id="1568" max="23" man="1"/>
    <brk id="1627" max="23" man="1"/>
    <brk id="1683" max="23" man="1"/>
    <brk id="1742" max="23" man="1"/>
    <brk id="1798" max="23" man="1"/>
    <brk id="1857" max="23" man="1"/>
    <brk id="1913" max="23" man="1"/>
    <brk id="1971" max="23" man="1"/>
    <brk id="2027" max="23" man="1"/>
    <brk id="2086" max="23" man="1"/>
    <brk id="2142" max="23" man="1"/>
    <brk id="2201" max="23" man="1"/>
    <brk id="2257" max="23" man="1"/>
    <brk id="2315" max="23" man="1"/>
    <brk id="2371" max="23" man="1"/>
    <brk id="2429" max="23" man="1"/>
    <brk id="2485" max="23" man="1"/>
    <brk id="2543" max="23" man="1"/>
    <brk id="2599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43"/>
  <sheetViews>
    <sheetView zoomScale="70" zoomScaleNormal="70" workbookViewId="0">
      <selection activeCell="E57" sqref="E57"/>
    </sheetView>
  </sheetViews>
  <sheetFormatPr defaultRowHeight="14.25"/>
  <cols>
    <col min="1" max="1" width="9.140625" style="2"/>
    <col min="2" max="2" width="36.28515625" style="1" customWidth="1"/>
    <col min="3" max="3" width="10" style="6" customWidth="1"/>
    <col min="4" max="5" width="17.28515625" style="1" customWidth="1"/>
    <col min="6" max="6" width="13.28515625" style="1" customWidth="1"/>
    <col min="7" max="7" width="7.5703125" style="1" customWidth="1"/>
    <col min="8" max="16384" width="9.140625" style="1"/>
  </cols>
  <sheetData>
    <row r="1" spans="1:7" ht="12.75">
      <c r="A1" s="299" t="s">
        <v>174</v>
      </c>
      <c r="B1" s="299"/>
      <c r="C1" s="299"/>
      <c r="D1" s="299"/>
      <c r="E1" s="299"/>
      <c r="F1" s="299"/>
      <c r="G1" s="299"/>
    </row>
    <row r="2" spans="1:7" ht="12.75">
      <c r="B2" s="2"/>
      <c r="C2" s="2"/>
      <c r="D2" s="2"/>
      <c r="E2" s="2"/>
      <c r="F2" s="2"/>
      <c r="G2" s="2"/>
    </row>
    <row r="3" spans="1:7" s="8" customFormat="1" ht="21" customHeight="1">
      <c r="A3" s="7" t="s">
        <v>164</v>
      </c>
      <c r="C3" s="8" t="s">
        <v>168</v>
      </c>
      <c r="E3" s="7"/>
      <c r="F3" s="8" t="s">
        <v>167</v>
      </c>
    </row>
    <row r="4" spans="1:7" s="4" customFormat="1" ht="21.75" customHeight="1">
      <c r="A4" s="300" t="s">
        <v>7</v>
      </c>
      <c r="B4" s="300" t="s">
        <v>159</v>
      </c>
      <c r="C4" s="301" t="s">
        <v>160</v>
      </c>
      <c r="D4" s="300" t="s">
        <v>161</v>
      </c>
      <c r="E4" s="300"/>
      <c r="F4" s="300" t="s">
        <v>165</v>
      </c>
      <c r="G4" s="300" t="s">
        <v>11</v>
      </c>
    </row>
    <row r="5" spans="1:7" s="4" customFormat="1" ht="21.75" customHeight="1">
      <c r="A5" s="300"/>
      <c r="B5" s="300"/>
      <c r="C5" s="301"/>
      <c r="D5" s="5" t="s">
        <v>162</v>
      </c>
      <c r="E5" s="5" t="s">
        <v>163</v>
      </c>
      <c r="F5" s="300"/>
      <c r="G5" s="300"/>
    </row>
    <row r="6" spans="1:7" s="12" customFormat="1" ht="27.75" customHeight="1">
      <c r="A6" s="9">
        <v>1</v>
      </c>
      <c r="B6" s="36" t="s">
        <v>184</v>
      </c>
      <c r="C6" s="10" t="s">
        <v>38</v>
      </c>
      <c r="D6" s="11"/>
      <c r="E6" s="11"/>
      <c r="F6" s="11"/>
      <c r="G6" s="11"/>
    </row>
    <row r="7" spans="1:7" s="12" customFormat="1" ht="27.75" customHeight="1">
      <c r="A7" s="9">
        <v>2</v>
      </c>
      <c r="B7" s="13" t="s">
        <v>183</v>
      </c>
      <c r="C7" s="33" t="s">
        <v>38</v>
      </c>
      <c r="D7" s="11"/>
      <c r="E7" s="11"/>
      <c r="F7" s="11"/>
      <c r="G7" s="11"/>
    </row>
    <row r="8" spans="1:7" s="12" customFormat="1" ht="27.75" customHeight="1">
      <c r="A8" s="9">
        <v>3</v>
      </c>
      <c r="B8" s="14" t="s">
        <v>175</v>
      </c>
      <c r="C8" s="15" t="s">
        <v>154</v>
      </c>
      <c r="D8" s="11"/>
      <c r="E8" s="11"/>
      <c r="F8" s="11"/>
      <c r="G8" s="11"/>
    </row>
    <row r="9" spans="1:7" s="12" customFormat="1" ht="27.75" customHeight="1">
      <c r="A9" s="9">
        <v>4</v>
      </c>
      <c r="B9" s="13" t="s">
        <v>166</v>
      </c>
      <c r="C9" s="16" t="s">
        <v>38</v>
      </c>
      <c r="D9" s="11"/>
      <c r="E9" s="11"/>
      <c r="F9" s="11"/>
      <c r="G9" s="11"/>
    </row>
    <row r="10" spans="1:7" s="12" customFormat="1" ht="27.75" customHeight="1">
      <c r="A10" s="9">
        <v>5</v>
      </c>
      <c r="B10" s="17" t="s">
        <v>176</v>
      </c>
      <c r="C10" s="16" t="s">
        <v>38</v>
      </c>
      <c r="D10" s="11"/>
      <c r="E10" s="11"/>
      <c r="F10" s="11"/>
      <c r="G10" s="11"/>
    </row>
    <row r="11" spans="1:7" s="12" customFormat="1" ht="27.75" customHeight="1">
      <c r="A11" s="9">
        <v>6</v>
      </c>
      <c r="B11" s="17" t="s">
        <v>182</v>
      </c>
      <c r="C11" s="18" t="s">
        <v>177</v>
      </c>
      <c r="D11" s="11"/>
      <c r="E11" s="11"/>
      <c r="F11" s="11"/>
      <c r="G11" s="11"/>
    </row>
    <row r="12" spans="1:7" s="12" customFormat="1" ht="27.75" customHeight="1">
      <c r="A12" s="9">
        <v>7</v>
      </c>
      <c r="B12" s="17" t="s">
        <v>49</v>
      </c>
      <c r="C12" s="18" t="s">
        <v>38</v>
      </c>
      <c r="D12" s="11"/>
      <c r="E12" s="11"/>
      <c r="F12" s="11"/>
      <c r="G12" s="11"/>
    </row>
    <row r="13" spans="1:7" s="12" customFormat="1" ht="27.75" customHeight="1">
      <c r="A13" s="9">
        <v>8</v>
      </c>
      <c r="B13" s="19" t="s">
        <v>51</v>
      </c>
      <c r="C13" s="18" t="s">
        <v>38</v>
      </c>
      <c r="D13" s="11"/>
      <c r="E13" s="11"/>
      <c r="F13" s="11"/>
      <c r="G13" s="11"/>
    </row>
    <row r="14" spans="1:7" s="12" customFormat="1" ht="27.75" customHeight="1">
      <c r="A14" s="9">
        <v>9</v>
      </c>
      <c r="B14" s="17" t="s">
        <v>52</v>
      </c>
      <c r="C14" s="18" t="s">
        <v>38</v>
      </c>
      <c r="D14" s="11"/>
      <c r="E14" s="11"/>
      <c r="F14" s="11"/>
      <c r="G14" s="11"/>
    </row>
    <row r="15" spans="1:7" s="12" customFormat="1" ht="27.75" customHeight="1">
      <c r="A15" s="9">
        <v>10</v>
      </c>
      <c r="B15" s="20" t="s">
        <v>178</v>
      </c>
      <c r="C15" s="18" t="s">
        <v>38</v>
      </c>
      <c r="D15" s="11"/>
      <c r="E15" s="11"/>
      <c r="F15" s="11"/>
      <c r="G15" s="11"/>
    </row>
    <row r="16" spans="1:7" s="12" customFormat="1" ht="27.75" customHeight="1">
      <c r="A16" s="9">
        <v>11</v>
      </c>
      <c r="B16" s="13" t="s">
        <v>179</v>
      </c>
      <c r="C16" s="18" t="s">
        <v>38</v>
      </c>
      <c r="D16" s="11"/>
      <c r="E16" s="11"/>
      <c r="F16" s="11"/>
      <c r="G16" s="11"/>
    </row>
    <row r="17" spans="1:7" s="12" customFormat="1" ht="27.75" customHeight="1">
      <c r="A17" s="9">
        <v>12</v>
      </c>
      <c r="B17" s="21" t="s">
        <v>185</v>
      </c>
      <c r="C17" s="22" t="s">
        <v>38</v>
      </c>
      <c r="D17" s="11"/>
      <c r="E17" s="11"/>
      <c r="F17" s="11"/>
      <c r="G17" s="11"/>
    </row>
    <row r="18" spans="1:7" s="12" customFormat="1" ht="27.75" customHeight="1">
      <c r="A18" s="9">
        <v>13</v>
      </c>
      <c r="B18" s="21" t="s">
        <v>186</v>
      </c>
      <c r="C18" s="22" t="s">
        <v>38</v>
      </c>
      <c r="D18" s="11"/>
      <c r="E18" s="11"/>
      <c r="F18" s="11"/>
      <c r="G18" s="11"/>
    </row>
    <row r="19" spans="1:7" s="12" customFormat="1" ht="27.75" customHeight="1">
      <c r="A19" s="9">
        <v>14</v>
      </c>
      <c r="B19" s="21" t="s">
        <v>187</v>
      </c>
      <c r="C19" s="22" t="s">
        <v>38</v>
      </c>
      <c r="D19" s="11"/>
      <c r="E19" s="11"/>
      <c r="F19" s="11"/>
      <c r="G19" s="11"/>
    </row>
    <row r="20" spans="1:7" s="12" customFormat="1" ht="27.75" customHeight="1">
      <c r="A20" s="9">
        <v>15</v>
      </c>
      <c r="B20" s="23" t="s">
        <v>188</v>
      </c>
      <c r="C20" s="24" t="s">
        <v>38</v>
      </c>
      <c r="D20" s="11"/>
      <c r="E20" s="11"/>
      <c r="F20" s="11"/>
      <c r="G20" s="11"/>
    </row>
    <row r="21" spans="1:7" s="12" customFormat="1" ht="27.75" customHeight="1">
      <c r="A21" s="9">
        <v>16</v>
      </c>
      <c r="B21" s="23" t="s">
        <v>189</v>
      </c>
      <c r="C21" s="24" t="s">
        <v>38</v>
      </c>
      <c r="D21" s="11"/>
      <c r="E21" s="11"/>
      <c r="F21" s="11"/>
      <c r="G21" s="11"/>
    </row>
    <row r="22" spans="1:7" s="12" customFormat="1" ht="27.75" customHeight="1">
      <c r="A22" s="9">
        <v>17</v>
      </c>
      <c r="B22" s="25" t="s">
        <v>62</v>
      </c>
      <c r="C22" s="24" t="s">
        <v>63</v>
      </c>
      <c r="D22" s="11"/>
      <c r="E22" s="11"/>
      <c r="F22" s="11"/>
      <c r="G22" s="11"/>
    </row>
    <row r="23" spans="1:7" s="12" customFormat="1" ht="27.75" customHeight="1">
      <c r="A23" s="9">
        <v>18</v>
      </c>
      <c r="B23" s="14" t="s">
        <v>64</v>
      </c>
      <c r="C23" s="15" t="s">
        <v>65</v>
      </c>
      <c r="D23" s="11"/>
      <c r="E23" s="11"/>
      <c r="F23" s="11"/>
      <c r="G23" s="11"/>
    </row>
    <row r="24" spans="1:7" s="12" customFormat="1" ht="27.75" customHeight="1">
      <c r="A24" s="9">
        <v>19</v>
      </c>
      <c r="B24" s="21" t="s">
        <v>155</v>
      </c>
      <c r="C24" s="15" t="s">
        <v>180</v>
      </c>
      <c r="D24" s="11"/>
      <c r="E24" s="11"/>
      <c r="F24" s="11"/>
      <c r="G24" s="11"/>
    </row>
    <row r="25" spans="1:7" s="12" customFormat="1" ht="27.75" customHeight="1">
      <c r="A25" s="9">
        <v>20</v>
      </c>
      <c r="B25" s="26" t="s">
        <v>72</v>
      </c>
      <c r="C25" s="16" t="s">
        <v>73</v>
      </c>
      <c r="D25" s="11"/>
      <c r="E25" s="11"/>
      <c r="F25" s="11"/>
      <c r="G25" s="11"/>
    </row>
    <row r="26" spans="1:7" s="12" customFormat="1" ht="27.75" customHeight="1">
      <c r="A26" s="9">
        <v>21</v>
      </c>
      <c r="B26" s="17" t="s">
        <v>75</v>
      </c>
      <c r="C26" s="18" t="s">
        <v>38</v>
      </c>
      <c r="D26" s="11"/>
      <c r="E26" s="11"/>
      <c r="F26" s="11"/>
      <c r="G26" s="11"/>
    </row>
    <row r="27" spans="1:7" s="12" customFormat="1" ht="27.75" customHeight="1">
      <c r="A27" s="9">
        <v>22</v>
      </c>
      <c r="B27" s="13" t="s">
        <v>76</v>
      </c>
      <c r="C27" s="18" t="s">
        <v>38</v>
      </c>
      <c r="D27" s="11"/>
      <c r="E27" s="11"/>
      <c r="F27" s="11"/>
      <c r="G27" s="11"/>
    </row>
    <row r="28" spans="1:7" s="12" customFormat="1" ht="27.75" customHeight="1">
      <c r="A28" s="9">
        <v>23</v>
      </c>
      <c r="B28" s="27" t="s">
        <v>190</v>
      </c>
      <c r="C28" s="28" t="s">
        <v>38</v>
      </c>
      <c r="D28" s="11"/>
      <c r="E28" s="11"/>
      <c r="F28" s="11"/>
      <c r="G28" s="11"/>
    </row>
    <row r="29" spans="1:7" s="12" customFormat="1" ht="27.75" customHeight="1">
      <c r="A29" s="9">
        <v>24</v>
      </c>
      <c r="B29" s="13" t="s">
        <v>191</v>
      </c>
      <c r="C29" s="18" t="s">
        <v>38</v>
      </c>
      <c r="D29" s="11"/>
      <c r="E29" s="11"/>
      <c r="F29" s="11"/>
      <c r="G29" s="11"/>
    </row>
    <row r="30" spans="1:7" s="12" customFormat="1" ht="27.75" customHeight="1">
      <c r="A30" s="9">
        <v>25</v>
      </c>
      <c r="B30" s="13" t="s">
        <v>79</v>
      </c>
      <c r="C30" s="18" t="s">
        <v>80</v>
      </c>
      <c r="D30" s="11"/>
      <c r="E30" s="11"/>
      <c r="F30" s="11"/>
      <c r="G30" s="11"/>
    </row>
    <row r="31" spans="1:7" s="12" customFormat="1" ht="27.75" customHeight="1">
      <c r="A31" s="9">
        <v>26</v>
      </c>
      <c r="B31" s="29" t="s">
        <v>181</v>
      </c>
      <c r="C31" s="30" t="s">
        <v>38</v>
      </c>
      <c r="D31" s="11"/>
      <c r="E31" s="11"/>
      <c r="F31" s="11"/>
      <c r="G31" s="11"/>
    </row>
    <row r="32" spans="1:7" s="12" customFormat="1" ht="27.75" customHeight="1">
      <c r="A32" s="9">
        <v>27</v>
      </c>
      <c r="B32" s="31" t="s">
        <v>83</v>
      </c>
      <c r="C32" s="10" t="s">
        <v>38</v>
      </c>
      <c r="D32" s="11"/>
      <c r="E32" s="11"/>
      <c r="F32" s="11"/>
      <c r="G32" s="11"/>
    </row>
    <row r="33" spans="1:7" s="12" customFormat="1" ht="27.75" customHeight="1">
      <c r="A33" s="9">
        <v>28</v>
      </c>
      <c r="B33" s="32" t="s">
        <v>84</v>
      </c>
      <c r="C33" s="33" t="s">
        <v>38</v>
      </c>
      <c r="D33" s="11"/>
      <c r="E33" s="11"/>
      <c r="F33" s="11"/>
      <c r="G33" s="11"/>
    </row>
    <row r="34" spans="1:7" s="12" customFormat="1" ht="27.75" customHeight="1">
      <c r="A34" s="9">
        <v>29</v>
      </c>
      <c r="B34" s="34" t="s">
        <v>85</v>
      </c>
      <c r="C34" s="35" t="s">
        <v>38</v>
      </c>
      <c r="D34" s="11"/>
      <c r="E34" s="11"/>
      <c r="F34" s="11"/>
      <c r="G34" s="11"/>
    </row>
    <row r="36" spans="1:7" s="37" customFormat="1" ht="12.75">
      <c r="A36" s="3" t="s">
        <v>169</v>
      </c>
      <c r="B36" s="1"/>
      <c r="C36" s="1"/>
      <c r="D36" s="1"/>
      <c r="E36" s="1" t="s">
        <v>172</v>
      </c>
      <c r="F36" s="38">
        <v>2015</v>
      </c>
    </row>
    <row r="37" spans="1:7" s="37" customFormat="1" ht="12.75">
      <c r="A37" s="3" t="s">
        <v>170</v>
      </c>
      <c r="B37" s="1"/>
      <c r="C37" s="1"/>
      <c r="D37" s="1"/>
      <c r="E37" s="1" t="s">
        <v>173</v>
      </c>
    </row>
    <row r="38" spans="1:7" s="37" customFormat="1" ht="12.75">
      <c r="A38" s="2"/>
      <c r="B38" s="1"/>
      <c r="C38" s="1"/>
      <c r="D38" s="1"/>
      <c r="E38" s="1"/>
    </row>
    <row r="39" spans="1:7" s="37" customFormat="1" ht="12.75">
      <c r="A39" s="2"/>
      <c r="B39" s="1"/>
      <c r="C39" s="1"/>
      <c r="D39" s="1"/>
      <c r="E39" s="1"/>
    </row>
    <row r="40" spans="1:7" s="37" customFormat="1" ht="12.75">
      <c r="A40" s="2"/>
      <c r="B40" s="1"/>
      <c r="C40" s="1"/>
      <c r="D40" s="1"/>
      <c r="E40" s="1"/>
    </row>
    <row r="41" spans="1:7" s="37" customFormat="1" ht="12.75">
      <c r="A41" s="2"/>
      <c r="B41" s="1"/>
      <c r="C41" s="1"/>
      <c r="D41" s="1"/>
      <c r="E41" s="1"/>
    </row>
    <row r="42" spans="1:7" s="37" customFormat="1" ht="12.75">
      <c r="A42" s="3" t="s">
        <v>171</v>
      </c>
      <c r="B42" s="1"/>
      <c r="C42" s="1"/>
      <c r="D42" s="1"/>
      <c r="E42" s="3" t="s">
        <v>171</v>
      </c>
    </row>
    <row r="43" spans="1:7" ht="12.75">
      <c r="C43" s="1"/>
    </row>
  </sheetData>
  <mergeCells count="7">
    <mergeCell ref="A1:G1"/>
    <mergeCell ref="D4:E4"/>
    <mergeCell ref="C4:C5"/>
    <mergeCell ref="B4:B5"/>
    <mergeCell ref="A4:A5"/>
    <mergeCell ref="F4:F5"/>
    <mergeCell ref="G4:G5"/>
  </mergeCells>
  <pageMargins left="0.7" right="0.7" top="0.75" bottom="0.75" header="0.3" footer="0.3"/>
  <pageSetup paperSize="5" scale="8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45"/>
  <sheetViews>
    <sheetView view="pageBreakPreview" zoomScale="115" zoomScaleSheetLayoutView="115" workbookViewId="0">
      <selection activeCell="B6" sqref="B6"/>
    </sheetView>
  </sheetViews>
  <sheetFormatPr defaultRowHeight="21" customHeight="1"/>
  <cols>
    <col min="1" max="1" width="9.140625" style="60"/>
    <col min="2" max="2" width="48.5703125" style="12" customWidth="1"/>
    <col min="3" max="3" width="14.140625" style="12" customWidth="1"/>
    <col min="4" max="4" width="31.5703125" style="12" customWidth="1"/>
    <col min="5" max="16384" width="9.140625" style="12"/>
  </cols>
  <sheetData>
    <row r="1" spans="1:4" ht="28.5" customHeight="1">
      <c r="A1" s="302" t="s">
        <v>192</v>
      </c>
      <c r="B1" s="302"/>
      <c r="C1" s="302"/>
      <c r="D1" s="302"/>
    </row>
    <row r="2" spans="1:4" s="41" customFormat="1" ht="21" customHeight="1">
      <c r="A2" s="39" t="s">
        <v>7</v>
      </c>
      <c r="B2" s="39" t="s">
        <v>193</v>
      </c>
      <c r="C2" s="40" t="s">
        <v>160</v>
      </c>
      <c r="D2" s="39" t="s">
        <v>10</v>
      </c>
    </row>
    <row r="3" spans="1:4" ht="21" customHeight="1">
      <c r="A3" s="42">
        <v>1</v>
      </c>
      <c r="B3" s="43" t="s">
        <v>91</v>
      </c>
      <c r="C3" s="44"/>
      <c r="D3" s="44"/>
    </row>
    <row r="4" spans="1:4" ht="21" customHeight="1">
      <c r="A4" s="45"/>
      <c r="B4" s="46" t="s">
        <v>92</v>
      </c>
      <c r="C4" s="47" t="s">
        <v>93</v>
      </c>
      <c r="D4" s="48" t="s">
        <v>194</v>
      </c>
    </row>
    <row r="5" spans="1:4" ht="21" customHeight="1">
      <c r="A5" s="45"/>
      <c r="B5" s="46" t="s">
        <v>94</v>
      </c>
      <c r="C5" s="47" t="s">
        <v>93</v>
      </c>
      <c r="D5" s="48" t="s">
        <v>194</v>
      </c>
    </row>
    <row r="6" spans="1:4" ht="21" customHeight="1">
      <c r="A6" s="49"/>
      <c r="B6" s="50" t="s">
        <v>95</v>
      </c>
      <c r="C6" s="47" t="s">
        <v>93</v>
      </c>
      <c r="D6" s="48" t="s">
        <v>194</v>
      </c>
    </row>
    <row r="7" spans="1:4" ht="21" customHeight="1">
      <c r="A7" s="49"/>
      <c r="B7" s="50" t="s">
        <v>96</v>
      </c>
      <c r="C7" s="47" t="s">
        <v>93</v>
      </c>
      <c r="D7" s="48" t="s">
        <v>194</v>
      </c>
    </row>
    <row r="8" spans="1:4" ht="21" customHeight="1">
      <c r="A8" s="49"/>
      <c r="B8" s="50" t="s">
        <v>97</v>
      </c>
      <c r="C8" s="47" t="s">
        <v>93</v>
      </c>
      <c r="D8" s="48" t="s">
        <v>194</v>
      </c>
    </row>
    <row r="9" spans="1:4" ht="21" customHeight="1">
      <c r="A9" s="49"/>
      <c r="B9" s="50" t="s">
        <v>98</v>
      </c>
      <c r="C9" s="47" t="s">
        <v>93</v>
      </c>
      <c r="D9" s="48" t="s">
        <v>194</v>
      </c>
    </row>
    <row r="10" spans="1:4" ht="21" customHeight="1">
      <c r="A10" s="49"/>
      <c r="B10" s="50" t="s">
        <v>99</v>
      </c>
      <c r="C10" s="47" t="s">
        <v>93</v>
      </c>
      <c r="D10" s="48" t="s">
        <v>194</v>
      </c>
    </row>
    <row r="11" spans="1:4" ht="21" customHeight="1">
      <c r="A11" s="51"/>
      <c r="B11" s="50" t="s">
        <v>100</v>
      </c>
      <c r="C11" s="47" t="s">
        <v>93</v>
      </c>
      <c r="D11" s="48" t="s">
        <v>194</v>
      </c>
    </row>
    <row r="12" spans="1:4" ht="21" customHeight="1">
      <c r="A12" s="52">
        <v>2</v>
      </c>
      <c r="B12" s="53" t="s">
        <v>107</v>
      </c>
      <c r="C12" s="48"/>
      <c r="D12" s="48"/>
    </row>
    <row r="13" spans="1:4" ht="21" customHeight="1">
      <c r="A13" s="45"/>
      <c r="B13" s="32" t="s">
        <v>108</v>
      </c>
      <c r="C13" s="48"/>
      <c r="D13" s="48"/>
    </row>
    <row r="14" spans="1:4" ht="21" customHeight="1">
      <c r="A14" s="45"/>
      <c r="B14" s="46" t="s">
        <v>109</v>
      </c>
      <c r="C14" s="33" t="s">
        <v>110</v>
      </c>
      <c r="D14" s="48" t="s">
        <v>194</v>
      </c>
    </row>
    <row r="15" spans="1:4" ht="21" customHeight="1">
      <c r="A15" s="45"/>
      <c r="B15" s="46" t="s">
        <v>111</v>
      </c>
      <c r="C15" s="33" t="s">
        <v>110</v>
      </c>
      <c r="D15" s="48" t="s">
        <v>194</v>
      </c>
    </row>
    <row r="16" spans="1:4" ht="21" customHeight="1">
      <c r="A16" s="45"/>
      <c r="B16" s="32" t="s">
        <v>112</v>
      </c>
      <c r="C16" s="48"/>
      <c r="D16" s="48"/>
    </row>
    <row r="17" spans="1:4" ht="21" customHeight="1">
      <c r="A17" s="45"/>
      <c r="B17" s="46" t="s">
        <v>109</v>
      </c>
      <c r="C17" s="33" t="s">
        <v>110</v>
      </c>
      <c r="D17" s="48" t="s">
        <v>194</v>
      </c>
    </row>
    <row r="18" spans="1:4" ht="21" customHeight="1">
      <c r="A18" s="54"/>
      <c r="B18" s="46" t="s">
        <v>111</v>
      </c>
      <c r="C18" s="33" t="s">
        <v>110</v>
      </c>
      <c r="D18" s="48" t="s">
        <v>194</v>
      </c>
    </row>
    <row r="19" spans="1:4" ht="21" customHeight="1">
      <c r="A19" s="52">
        <v>3</v>
      </c>
      <c r="B19" s="53" t="s">
        <v>113</v>
      </c>
      <c r="C19" s="48"/>
      <c r="D19" s="48"/>
    </row>
    <row r="20" spans="1:4" ht="21" customHeight="1">
      <c r="A20" s="45"/>
      <c r="B20" s="32" t="s">
        <v>114</v>
      </c>
      <c r="C20" s="33" t="s">
        <v>115</v>
      </c>
      <c r="D20" s="48" t="s">
        <v>194</v>
      </c>
    </row>
    <row r="21" spans="1:4" ht="21" customHeight="1">
      <c r="A21" s="45"/>
      <c r="B21" s="46" t="s">
        <v>116</v>
      </c>
      <c r="C21" s="33" t="s">
        <v>115</v>
      </c>
      <c r="D21" s="48" t="s">
        <v>194</v>
      </c>
    </row>
    <row r="22" spans="1:4" ht="21" customHeight="1">
      <c r="A22" s="55"/>
      <c r="B22" s="50" t="s">
        <v>117</v>
      </c>
      <c r="C22" s="33" t="s">
        <v>115</v>
      </c>
      <c r="D22" s="48" t="s">
        <v>194</v>
      </c>
    </row>
    <row r="23" spans="1:4" ht="21" customHeight="1">
      <c r="A23" s="56"/>
      <c r="B23" s="50" t="s">
        <v>118</v>
      </c>
      <c r="C23" s="33" t="s">
        <v>115</v>
      </c>
      <c r="D23" s="48" t="s">
        <v>194</v>
      </c>
    </row>
    <row r="24" spans="1:4" ht="21" customHeight="1">
      <c r="A24" s="57">
        <v>4</v>
      </c>
      <c r="B24" s="58" t="s">
        <v>119</v>
      </c>
      <c r="C24" s="48"/>
      <c r="D24" s="48"/>
    </row>
    <row r="25" spans="1:4" ht="21" customHeight="1">
      <c r="A25" s="55"/>
      <c r="B25" s="50" t="s">
        <v>120</v>
      </c>
      <c r="C25" s="48"/>
      <c r="D25" s="48"/>
    </row>
    <row r="26" spans="1:4" ht="21" customHeight="1">
      <c r="A26" s="55"/>
      <c r="B26" s="50" t="s">
        <v>121</v>
      </c>
      <c r="C26" s="33" t="s">
        <v>115</v>
      </c>
      <c r="D26" s="48" t="s">
        <v>194</v>
      </c>
    </row>
    <row r="27" spans="1:4" ht="21" customHeight="1">
      <c r="A27" s="55"/>
      <c r="B27" s="50" t="s">
        <v>122</v>
      </c>
      <c r="C27" s="33" t="s">
        <v>115</v>
      </c>
      <c r="D27" s="48" t="s">
        <v>194</v>
      </c>
    </row>
    <row r="28" spans="1:4" ht="21" customHeight="1">
      <c r="A28" s="55"/>
      <c r="B28" s="50" t="s">
        <v>123</v>
      </c>
      <c r="C28" s="33" t="s">
        <v>115</v>
      </c>
      <c r="D28" s="48" t="s">
        <v>194</v>
      </c>
    </row>
    <row r="29" spans="1:4" ht="21" customHeight="1">
      <c r="A29" s="55"/>
      <c r="B29" s="50" t="s">
        <v>124</v>
      </c>
      <c r="C29" s="33" t="s">
        <v>115</v>
      </c>
      <c r="D29" s="48" t="s">
        <v>194</v>
      </c>
    </row>
    <row r="30" spans="1:4" ht="21" customHeight="1">
      <c r="A30" s="55"/>
      <c r="B30" s="50" t="s">
        <v>125</v>
      </c>
      <c r="C30" s="33" t="s">
        <v>115</v>
      </c>
      <c r="D30" s="48" t="s">
        <v>194</v>
      </c>
    </row>
    <row r="31" spans="1:4" ht="21" customHeight="1">
      <c r="A31" s="55"/>
      <c r="B31" s="50" t="s">
        <v>126</v>
      </c>
      <c r="C31" s="48"/>
      <c r="D31" s="48"/>
    </row>
    <row r="32" spans="1:4" ht="21" customHeight="1">
      <c r="A32" s="55"/>
      <c r="B32" s="50" t="s">
        <v>121</v>
      </c>
      <c r="C32" s="33" t="s">
        <v>115</v>
      </c>
      <c r="D32" s="48" t="s">
        <v>194</v>
      </c>
    </row>
    <row r="33" spans="1:4" ht="21" customHeight="1">
      <c r="A33" s="55"/>
      <c r="B33" s="50" t="s">
        <v>122</v>
      </c>
      <c r="C33" s="33" t="s">
        <v>115</v>
      </c>
      <c r="D33" s="48" t="s">
        <v>194</v>
      </c>
    </row>
    <row r="34" spans="1:4" ht="21" customHeight="1">
      <c r="A34" s="55"/>
      <c r="B34" s="50" t="s">
        <v>123</v>
      </c>
      <c r="C34" s="33" t="s">
        <v>115</v>
      </c>
      <c r="D34" s="48" t="s">
        <v>194</v>
      </c>
    </row>
    <row r="35" spans="1:4" ht="21" customHeight="1">
      <c r="A35" s="55"/>
      <c r="B35" s="50" t="s">
        <v>124</v>
      </c>
      <c r="C35" s="33" t="s">
        <v>115</v>
      </c>
      <c r="D35" s="48" t="s">
        <v>194</v>
      </c>
    </row>
    <row r="36" spans="1:4" ht="21" customHeight="1">
      <c r="A36" s="56"/>
      <c r="B36" s="50" t="s">
        <v>125</v>
      </c>
      <c r="C36" s="33" t="s">
        <v>115</v>
      </c>
      <c r="D36" s="48" t="s">
        <v>194</v>
      </c>
    </row>
    <row r="37" spans="1:4" ht="21" customHeight="1">
      <c r="A37" s="57">
        <v>5</v>
      </c>
      <c r="B37" s="58" t="s">
        <v>127</v>
      </c>
      <c r="C37" s="48"/>
      <c r="D37" s="48"/>
    </row>
    <row r="38" spans="1:4" ht="21" customHeight="1">
      <c r="A38" s="49"/>
      <c r="B38" s="50" t="s">
        <v>128</v>
      </c>
      <c r="C38" s="59" t="s">
        <v>71</v>
      </c>
      <c r="D38" s="48" t="s">
        <v>194</v>
      </c>
    </row>
    <row r="39" spans="1:4" ht="21" customHeight="1">
      <c r="A39" s="51"/>
      <c r="B39" s="50" t="s">
        <v>129</v>
      </c>
      <c r="C39" s="59" t="s">
        <v>71</v>
      </c>
      <c r="D39" s="48" t="s">
        <v>194</v>
      </c>
    </row>
    <row r="40" spans="1:4" ht="21" customHeight="1">
      <c r="A40" s="57">
        <v>6</v>
      </c>
      <c r="B40" s="58" t="s">
        <v>101</v>
      </c>
      <c r="C40" s="48"/>
      <c r="D40" s="48"/>
    </row>
    <row r="41" spans="1:4" ht="21" customHeight="1">
      <c r="A41" s="49"/>
      <c r="B41" s="50" t="s">
        <v>102</v>
      </c>
      <c r="C41" s="47" t="s">
        <v>38</v>
      </c>
      <c r="D41" s="48" t="s">
        <v>194</v>
      </c>
    </row>
    <row r="42" spans="1:4" ht="21" customHeight="1">
      <c r="A42" s="49"/>
      <c r="B42" s="46" t="s">
        <v>103</v>
      </c>
      <c r="C42" s="47" t="s">
        <v>38</v>
      </c>
      <c r="D42" s="48" t="s">
        <v>194</v>
      </c>
    </row>
    <row r="43" spans="1:4" ht="21" customHeight="1">
      <c r="A43" s="45"/>
      <c r="B43" s="46" t="s">
        <v>104</v>
      </c>
      <c r="C43" s="47" t="s">
        <v>38</v>
      </c>
      <c r="D43" s="48" t="s">
        <v>194</v>
      </c>
    </row>
    <row r="44" spans="1:4" ht="21" customHeight="1">
      <c r="A44" s="45"/>
      <c r="B44" s="46" t="s">
        <v>105</v>
      </c>
      <c r="C44" s="47" t="s">
        <v>38</v>
      </c>
      <c r="D44" s="48" t="s">
        <v>194</v>
      </c>
    </row>
    <row r="45" spans="1:4" ht="21" customHeight="1">
      <c r="A45" s="54"/>
      <c r="B45" s="46" t="s">
        <v>106</v>
      </c>
      <c r="C45" s="47" t="s">
        <v>38</v>
      </c>
      <c r="D45" s="48" t="s">
        <v>194</v>
      </c>
    </row>
  </sheetData>
  <mergeCells count="1">
    <mergeCell ref="A1:D1"/>
  </mergeCells>
  <pageMargins left="0.7" right="0.7" top="0.75" bottom="0.75" header="0.3" footer="0.3"/>
  <pageSetup paperSize="5" scale="75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228"/>
  <sheetViews>
    <sheetView topLeftCell="A151" workbookViewId="0">
      <selection activeCell="E14" sqref="E14"/>
    </sheetView>
  </sheetViews>
  <sheetFormatPr defaultRowHeight="12.75"/>
  <cols>
    <col min="2" max="2" width="37" bestFit="1" customWidth="1"/>
  </cols>
  <sheetData>
    <row r="1" spans="1:24">
      <c r="A1" t="s">
        <v>0</v>
      </c>
    </row>
    <row r="2" spans="1:24">
      <c r="A2" t="s">
        <v>1</v>
      </c>
      <c r="B2" t="s">
        <v>2</v>
      </c>
    </row>
    <row r="3" spans="1:24">
      <c r="B3" t="s">
        <v>3</v>
      </c>
      <c r="C3" t="s">
        <v>195</v>
      </c>
    </row>
    <row r="4" spans="1:24">
      <c r="B4" t="s">
        <v>5</v>
      </c>
      <c r="C4" t="s">
        <v>146</v>
      </c>
    </row>
    <row r="5" spans="1:24">
      <c r="A5" t="s">
        <v>7</v>
      </c>
      <c r="D5" t="s">
        <v>8</v>
      </c>
      <c r="R5" t="s">
        <v>9</v>
      </c>
      <c r="V5" t="s">
        <v>10</v>
      </c>
      <c r="X5" t="s">
        <v>11</v>
      </c>
    </row>
    <row r="6" spans="1:24">
      <c r="B6" t="s">
        <v>12</v>
      </c>
      <c r="D6" t="s">
        <v>13</v>
      </c>
      <c r="F6" t="s">
        <v>14</v>
      </c>
      <c r="H6" t="s">
        <v>15</v>
      </c>
      <c r="J6" t="s">
        <v>16</v>
      </c>
      <c r="L6" t="s">
        <v>17</v>
      </c>
      <c r="N6" t="s">
        <v>18</v>
      </c>
      <c r="P6" t="s">
        <v>19</v>
      </c>
    </row>
    <row r="7" spans="1:24">
      <c r="B7" t="s">
        <v>20</v>
      </c>
      <c r="C7" t="s">
        <v>21</v>
      </c>
      <c r="D7" t="s">
        <v>22</v>
      </c>
      <c r="E7" t="s">
        <v>22</v>
      </c>
      <c r="F7" t="s">
        <v>22</v>
      </c>
      <c r="G7" t="s">
        <v>22</v>
      </c>
      <c r="H7" t="s">
        <v>22</v>
      </c>
      <c r="I7" t="s">
        <v>22</v>
      </c>
      <c r="J7" t="s">
        <v>22</v>
      </c>
      <c r="K7" t="s">
        <v>22</v>
      </c>
      <c r="L7" t="s">
        <v>22</v>
      </c>
      <c r="M7" t="s">
        <v>22</v>
      </c>
      <c r="N7" t="s">
        <v>22</v>
      </c>
      <c r="O7" t="s">
        <v>22</v>
      </c>
      <c r="P7" t="s">
        <v>22</v>
      </c>
      <c r="Q7" t="s">
        <v>22</v>
      </c>
      <c r="R7" t="s">
        <v>22</v>
      </c>
      <c r="S7" t="s">
        <v>22</v>
      </c>
      <c r="T7" t="s">
        <v>23</v>
      </c>
      <c r="U7" t="s">
        <v>24</v>
      </c>
      <c r="V7" t="s">
        <v>25</v>
      </c>
      <c r="W7" t="s">
        <v>26</v>
      </c>
    </row>
    <row r="8" spans="1:24">
      <c r="B8" t="s">
        <v>27</v>
      </c>
      <c r="C8" t="s">
        <v>28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t="s">
        <v>29</v>
      </c>
      <c r="P8" t="s">
        <v>29</v>
      </c>
      <c r="Q8" t="s">
        <v>29</v>
      </c>
      <c r="R8" t="s">
        <v>29</v>
      </c>
      <c r="S8" t="s">
        <v>29</v>
      </c>
    </row>
    <row r="9" spans="1:24">
      <c r="D9" t="s">
        <v>198</v>
      </c>
      <c r="E9" t="s">
        <v>199</v>
      </c>
      <c r="F9" t="s">
        <v>198</v>
      </c>
      <c r="G9" t="s">
        <v>199</v>
      </c>
      <c r="H9" t="s">
        <v>198</v>
      </c>
      <c r="I9" t="s">
        <v>199</v>
      </c>
      <c r="J9" t="s">
        <v>198</v>
      </c>
      <c r="K9" t="s">
        <v>199</v>
      </c>
      <c r="L9" t="s">
        <v>198</v>
      </c>
      <c r="M9" t="s">
        <v>199</v>
      </c>
      <c r="N9" t="s">
        <v>198</v>
      </c>
      <c r="O9" t="s">
        <v>199</v>
      </c>
      <c r="P9" t="s">
        <v>198</v>
      </c>
      <c r="Q9" t="s">
        <v>199</v>
      </c>
      <c r="R9" t="s">
        <v>198</v>
      </c>
      <c r="S9" t="s">
        <v>199</v>
      </c>
      <c r="T9" t="s">
        <v>32</v>
      </c>
      <c r="V9" t="s">
        <v>32</v>
      </c>
      <c r="W9" t="s">
        <v>32</v>
      </c>
    </row>
    <row r="10" spans="1:24">
      <c r="A10">
        <v>1</v>
      </c>
      <c r="B10">
        <v>2</v>
      </c>
      <c r="C10">
        <v>3</v>
      </c>
      <c r="D10">
        <v>4</v>
      </c>
      <c r="E10">
        <v>5</v>
      </c>
      <c r="F10" t="s">
        <v>33</v>
      </c>
      <c r="G10" t="s">
        <v>34</v>
      </c>
      <c r="H10" t="s">
        <v>35</v>
      </c>
      <c r="I10">
        <v>9</v>
      </c>
      <c r="J10">
        <v>10</v>
      </c>
      <c r="K10" t="s">
        <v>36</v>
      </c>
      <c r="L10">
        <v>12</v>
      </c>
      <c r="M10">
        <v>13</v>
      </c>
      <c r="N10">
        <v>14</v>
      </c>
      <c r="O10">
        <v>15</v>
      </c>
      <c r="P10">
        <v>16</v>
      </c>
      <c r="Q10">
        <v>17</v>
      </c>
      <c r="R10">
        <v>18</v>
      </c>
      <c r="S10">
        <v>19</v>
      </c>
      <c r="T10">
        <v>20</v>
      </c>
      <c r="U10">
        <v>21</v>
      </c>
      <c r="V10">
        <v>22</v>
      </c>
      <c r="W10">
        <v>23</v>
      </c>
      <c r="X10">
        <v>24</v>
      </c>
    </row>
    <row r="11" spans="1:24">
      <c r="A11">
        <v>1</v>
      </c>
      <c r="B11" t="s">
        <v>37</v>
      </c>
      <c r="C11" t="s">
        <v>38</v>
      </c>
      <c r="D11">
        <v>9500</v>
      </c>
      <c r="E11">
        <v>9500</v>
      </c>
      <c r="F11">
        <v>8000</v>
      </c>
      <c r="G11">
        <v>8000</v>
      </c>
      <c r="H11">
        <v>8000</v>
      </c>
      <c r="I11">
        <v>8000</v>
      </c>
      <c r="J11">
        <v>7500</v>
      </c>
      <c r="K11">
        <v>7500</v>
      </c>
      <c r="L11">
        <v>8000</v>
      </c>
      <c r="M11">
        <v>8000</v>
      </c>
      <c r="N11">
        <v>9000</v>
      </c>
      <c r="O11">
        <v>9000</v>
      </c>
      <c r="P11">
        <v>9300</v>
      </c>
      <c r="Q11">
        <v>9000</v>
      </c>
      <c r="R11">
        <v>8471.4285714285706</v>
      </c>
      <c r="S11">
        <v>8428.5714285714294</v>
      </c>
      <c r="T11">
        <v>-42.857142857141298</v>
      </c>
      <c r="U11">
        <v>-5.0590219224281472E-3</v>
      </c>
      <c r="V11">
        <v>9500</v>
      </c>
      <c r="W11">
        <v>7500</v>
      </c>
    </row>
    <row r="12" spans="1:24">
      <c r="A12">
        <v>2</v>
      </c>
      <c r="B12" t="s">
        <v>39</v>
      </c>
      <c r="C12" t="s">
        <v>38</v>
      </c>
      <c r="D12">
        <v>12000</v>
      </c>
      <c r="E12">
        <v>12000</v>
      </c>
      <c r="F12">
        <v>11000</v>
      </c>
      <c r="G12">
        <v>11000</v>
      </c>
      <c r="H12">
        <v>11000</v>
      </c>
      <c r="I12">
        <v>11000</v>
      </c>
      <c r="J12">
        <v>11000</v>
      </c>
      <c r="K12">
        <v>10000</v>
      </c>
      <c r="L12">
        <v>12000</v>
      </c>
      <c r="M12">
        <v>12000</v>
      </c>
      <c r="N12">
        <v>11000</v>
      </c>
      <c r="O12">
        <v>11000</v>
      </c>
      <c r="P12">
        <v>12000</v>
      </c>
      <c r="Q12">
        <v>11000</v>
      </c>
      <c r="R12">
        <v>11428.571428571429</v>
      </c>
      <c r="S12">
        <v>11142.857142857143</v>
      </c>
      <c r="T12">
        <v>-285.71428571428623</v>
      </c>
      <c r="U12">
        <v>-2.5000000000000043E-2</v>
      </c>
      <c r="V12">
        <v>12000</v>
      </c>
      <c r="W12">
        <v>10000</v>
      </c>
    </row>
    <row r="13" spans="1:24">
      <c r="A13">
        <v>3</v>
      </c>
      <c r="B13" t="s">
        <v>40</v>
      </c>
    </row>
    <row r="14" spans="1:24">
      <c r="B14" t="s">
        <v>175</v>
      </c>
      <c r="C14" t="s">
        <v>154</v>
      </c>
      <c r="D14">
        <v>12500</v>
      </c>
      <c r="E14">
        <v>12500</v>
      </c>
      <c r="F14">
        <v>12000</v>
      </c>
      <c r="G14">
        <v>12000</v>
      </c>
      <c r="H14">
        <v>12000</v>
      </c>
      <c r="I14">
        <v>15000</v>
      </c>
      <c r="J14">
        <v>13500</v>
      </c>
      <c r="K14">
        <v>13500</v>
      </c>
      <c r="L14">
        <v>14000</v>
      </c>
      <c r="M14">
        <v>14000</v>
      </c>
      <c r="N14">
        <v>13000</v>
      </c>
      <c r="O14">
        <v>13000</v>
      </c>
      <c r="P14">
        <v>14000</v>
      </c>
      <c r="Q14">
        <v>14000</v>
      </c>
      <c r="R14">
        <v>14714.285714285714</v>
      </c>
      <c r="S14">
        <v>13428.571428571429</v>
      </c>
      <c r="T14">
        <v>-1285.7142857142844</v>
      </c>
      <c r="U14">
        <v>-8.7378640776698949E-2</v>
      </c>
      <c r="V14">
        <v>15000</v>
      </c>
      <c r="W14">
        <v>12000</v>
      </c>
    </row>
    <row r="15" spans="1:24">
      <c r="A15">
        <v>4</v>
      </c>
      <c r="B15" t="s">
        <v>43</v>
      </c>
    </row>
    <row r="16" spans="1:24">
      <c r="B16" t="s">
        <v>44</v>
      </c>
      <c r="C16" t="s">
        <v>38</v>
      </c>
      <c r="D16">
        <v>7500</v>
      </c>
      <c r="E16">
        <v>7500</v>
      </c>
      <c r="F16">
        <v>10000</v>
      </c>
      <c r="G16">
        <v>10000</v>
      </c>
      <c r="H16">
        <v>10000</v>
      </c>
      <c r="I16">
        <v>7000</v>
      </c>
      <c r="J16">
        <v>7000</v>
      </c>
      <c r="K16">
        <v>7000</v>
      </c>
      <c r="L16">
        <v>8000</v>
      </c>
      <c r="M16">
        <v>8000</v>
      </c>
      <c r="N16">
        <v>7500</v>
      </c>
      <c r="O16">
        <v>7500</v>
      </c>
      <c r="P16">
        <v>10000</v>
      </c>
      <c r="Q16">
        <v>10000</v>
      </c>
      <c r="R16">
        <v>8571.4285714285706</v>
      </c>
      <c r="S16">
        <v>8142.8571428571431</v>
      </c>
      <c r="T16">
        <v>-428.57142857142753</v>
      </c>
      <c r="U16">
        <v>-4.9999999999999885E-2</v>
      </c>
      <c r="V16">
        <v>10000</v>
      </c>
      <c r="W16">
        <v>7000</v>
      </c>
    </row>
    <row r="17" spans="1:23">
      <c r="A17">
        <v>5</v>
      </c>
      <c r="B17" t="s">
        <v>45</v>
      </c>
    </row>
    <row r="18" spans="1:23">
      <c r="B18" t="s">
        <v>46</v>
      </c>
      <c r="C18" t="s">
        <v>38</v>
      </c>
      <c r="D18">
        <v>95000</v>
      </c>
      <c r="E18">
        <v>95000</v>
      </c>
      <c r="F18">
        <v>95000</v>
      </c>
      <c r="G18">
        <v>95000</v>
      </c>
      <c r="H18">
        <v>95000</v>
      </c>
      <c r="I18">
        <v>95000</v>
      </c>
      <c r="J18">
        <v>95000</v>
      </c>
      <c r="K18">
        <v>95000</v>
      </c>
      <c r="L18">
        <v>100000</v>
      </c>
      <c r="M18">
        <v>100000</v>
      </c>
      <c r="N18">
        <v>95000</v>
      </c>
      <c r="O18">
        <v>95000</v>
      </c>
      <c r="P18">
        <v>95000</v>
      </c>
      <c r="Q18">
        <v>95000</v>
      </c>
      <c r="R18">
        <v>95714.28571428571</v>
      </c>
      <c r="S18">
        <v>95714.28571428571</v>
      </c>
      <c r="T18">
        <v>0</v>
      </c>
      <c r="U18">
        <v>0</v>
      </c>
      <c r="V18">
        <v>100000</v>
      </c>
      <c r="W18">
        <v>95000</v>
      </c>
    </row>
    <row r="19" spans="1:23">
      <c r="B19" t="s">
        <v>47</v>
      </c>
      <c r="C19" t="s">
        <v>38</v>
      </c>
      <c r="D19">
        <v>40000</v>
      </c>
      <c r="E19">
        <v>33000</v>
      </c>
      <c r="F19">
        <v>40000</v>
      </c>
      <c r="G19">
        <v>40000</v>
      </c>
      <c r="H19">
        <v>40000</v>
      </c>
      <c r="I19">
        <v>40000</v>
      </c>
      <c r="J19">
        <v>30000</v>
      </c>
      <c r="K19">
        <v>30000</v>
      </c>
      <c r="L19">
        <v>20500</v>
      </c>
      <c r="M19">
        <v>19000</v>
      </c>
      <c r="N19">
        <v>45000</v>
      </c>
      <c r="O19">
        <v>45000</v>
      </c>
      <c r="P19">
        <v>30000</v>
      </c>
      <c r="Q19">
        <v>28000</v>
      </c>
      <c r="R19">
        <v>35071.428571428572</v>
      </c>
      <c r="S19">
        <v>33571.428571428572</v>
      </c>
      <c r="T19">
        <v>-1500</v>
      </c>
      <c r="U19">
        <v>-4.2769857433808553E-2</v>
      </c>
      <c r="V19">
        <v>45000</v>
      </c>
      <c r="W19">
        <v>19000</v>
      </c>
    </row>
    <row r="20" spans="1:23">
      <c r="A20">
        <v>6</v>
      </c>
      <c r="B20" t="s">
        <v>48</v>
      </c>
    </row>
    <row r="21" spans="1:23">
      <c r="B21" t="s">
        <v>49</v>
      </c>
      <c r="C21" t="s">
        <v>38</v>
      </c>
      <c r="D21">
        <v>21000</v>
      </c>
      <c r="E21">
        <v>20000</v>
      </c>
      <c r="F21">
        <v>22500</v>
      </c>
      <c r="G21">
        <v>22500</v>
      </c>
      <c r="H21">
        <v>22500</v>
      </c>
      <c r="I21">
        <v>22500</v>
      </c>
      <c r="J21">
        <v>21500</v>
      </c>
      <c r="K21">
        <v>21000</v>
      </c>
      <c r="L21">
        <v>22500</v>
      </c>
      <c r="M21">
        <v>21000</v>
      </c>
      <c r="N21">
        <v>22000</v>
      </c>
      <c r="O21">
        <v>22000</v>
      </c>
      <c r="P21">
        <v>22000</v>
      </c>
      <c r="Q21">
        <v>22000</v>
      </c>
      <c r="R21">
        <v>22000</v>
      </c>
      <c r="S21">
        <v>21571.428571428572</v>
      </c>
      <c r="T21">
        <v>-428.57142857142753</v>
      </c>
      <c r="U21">
        <v>-1.9480519480519435E-2</v>
      </c>
      <c r="V21">
        <v>22500</v>
      </c>
      <c r="W21">
        <v>20000</v>
      </c>
    </row>
    <row r="22" spans="1:23">
      <c r="A22">
        <v>7</v>
      </c>
      <c r="B22" t="s">
        <v>50</v>
      </c>
    </row>
    <row r="23" spans="1:23">
      <c r="B23" t="s">
        <v>51</v>
      </c>
      <c r="C23" t="s">
        <v>38</v>
      </c>
      <c r="D23">
        <v>20000</v>
      </c>
      <c r="E23">
        <v>22000</v>
      </c>
      <c r="F23">
        <v>20000</v>
      </c>
      <c r="G23">
        <v>35000</v>
      </c>
      <c r="H23">
        <v>20000</v>
      </c>
      <c r="I23">
        <v>20000</v>
      </c>
      <c r="J23">
        <v>25000</v>
      </c>
      <c r="K23">
        <v>16000</v>
      </c>
      <c r="L23">
        <v>30000</v>
      </c>
      <c r="M23">
        <v>20000</v>
      </c>
      <c r="N23">
        <v>30000</v>
      </c>
      <c r="O23">
        <v>30000</v>
      </c>
      <c r="P23">
        <v>30000</v>
      </c>
      <c r="Q23">
        <v>30000</v>
      </c>
      <c r="R23">
        <v>25000</v>
      </c>
      <c r="S23">
        <v>24714.285714285714</v>
      </c>
      <c r="T23">
        <v>-285.71428571428623</v>
      </c>
      <c r="U23">
        <v>-1.1428571428571449E-2</v>
      </c>
      <c r="V23">
        <v>35000</v>
      </c>
      <c r="W23">
        <v>16000</v>
      </c>
    </row>
    <row r="24" spans="1:23">
      <c r="B24" t="s">
        <v>52</v>
      </c>
      <c r="C24" t="s">
        <v>38</v>
      </c>
      <c r="D24">
        <v>20000</v>
      </c>
      <c r="E24">
        <v>18000</v>
      </c>
      <c r="F24">
        <v>25000</v>
      </c>
      <c r="G24">
        <v>30000</v>
      </c>
      <c r="H24">
        <v>25000</v>
      </c>
      <c r="I24">
        <v>25000</v>
      </c>
      <c r="J24">
        <v>20000</v>
      </c>
      <c r="K24">
        <v>16000</v>
      </c>
      <c r="L24">
        <v>25000</v>
      </c>
      <c r="M24">
        <v>20000</v>
      </c>
      <c r="N24">
        <v>20000</v>
      </c>
      <c r="O24">
        <v>26000</v>
      </c>
      <c r="P24">
        <v>30000</v>
      </c>
      <c r="Q24">
        <v>30000</v>
      </c>
      <c r="R24">
        <v>23571.428571428572</v>
      </c>
      <c r="S24">
        <v>23571.428571428572</v>
      </c>
      <c r="T24">
        <v>0</v>
      </c>
      <c r="U24">
        <v>0</v>
      </c>
      <c r="V24">
        <v>30000</v>
      </c>
      <c r="W24">
        <v>16000</v>
      </c>
    </row>
    <row r="25" spans="1:23">
      <c r="A25">
        <v>8</v>
      </c>
      <c r="B25" t="s">
        <v>53</v>
      </c>
    </row>
    <row r="26" spans="1:23">
      <c r="B26" t="s">
        <v>54</v>
      </c>
      <c r="C26" t="s">
        <v>38</v>
      </c>
      <c r="D26">
        <v>18000</v>
      </c>
      <c r="E26">
        <v>16000</v>
      </c>
      <c r="F26">
        <v>40000</v>
      </c>
      <c r="G26">
        <v>25000</v>
      </c>
      <c r="H26">
        <v>40000</v>
      </c>
      <c r="I26">
        <v>16000</v>
      </c>
      <c r="J26">
        <v>20000</v>
      </c>
      <c r="K26">
        <v>18000</v>
      </c>
      <c r="L26">
        <v>25000</v>
      </c>
      <c r="M26">
        <v>20000</v>
      </c>
      <c r="N26">
        <v>24000</v>
      </c>
      <c r="O26">
        <v>24000</v>
      </c>
      <c r="P26">
        <v>20000</v>
      </c>
      <c r="Q26">
        <v>25000</v>
      </c>
      <c r="R26">
        <v>26714.285714285714</v>
      </c>
      <c r="S26">
        <v>20571.428571428572</v>
      </c>
      <c r="T26">
        <v>-6142.8571428571413</v>
      </c>
      <c r="U26">
        <v>-0.22994652406417107</v>
      </c>
      <c r="V26">
        <v>25000</v>
      </c>
      <c r="W26">
        <v>16000</v>
      </c>
    </row>
    <row r="27" spans="1:23">
      <c r="B27" t="s">
        <v>55</v>
      </c>
      <c r="C27" t="s">
        <v>38</v>
      </c>
      <c r="D27">
        <v>25000</v>
      </c>
      <c r="E27">
        <v>22000</v>
      </c>
      <c r="F27">
        <v>24000</v>
      </c>
      <c r="G27">
        <v>24000</v>
      </c>
      <c r="H27">
        <v>24000</v>
      </c>
      <c r="I27">
        <v>33000</v>
      </c>
      <c r="J27">
        <v>30000</v>
      </c>
      <c r="K27">
        <v>20000</v>
      </c>
      <c r="L27">
        <v>40000</v>
      </c>
      <c r="M27">
        <v>30000</v>
      </c>
      <c r="N27">
        <v>30000</v>
      </c>
      <c r="O27">
        <v>30000</v>
      </c>
      <c r="P27">
        <v>30000</v>
      </c>
      <c r="Q27">
        <v>30000</v>
      </c>
      <c r="R27">
        <v>29000</v>
      </c>
      <c r="S27">
        <v>27000</v>
      </c>
      <c r="T27">
        <v>-2000</v>
      </c>
      <c r="U27">
        <v>-6.8965517241379309E-2</v>
      </c>
      <c r="V27">
        <v>33000</v>
      </c>
      <c r="W27">
        <v>20000</v>
      </c>
    </row>
    <row r="28" spans="1:23">
      <c r="A28">
        <v>9</v>
      </c>
      <c r="B28" t="s">
        <v>56</v>
      </c>
      <c r="C28" t="s">
        <v>38</v>
      </c>
      <c r="D28">
        <v>16000</v>
      </c>
      <c r="E28">
        <v>16000</v>
      </c>
      <c r="F28">
        <v>18000</v>
      </c>
      <c r="G28">
        <v>24000</v>
      </c>
      <c r="H28">
        <v>18000</v>
      </c>
      <c r="I28">
        <v>13000</v>
      </c>
      <c r="J28">
        <v>16000</v>
      </c>
      <c r="K28">
        <v>15000</v>
      </c>
      <c r="L28">
        <v>20000</v>
      </c>
      <c r="M28">
        <v>20000</v>
      </c>
      <c r="N28">
        <v>20000</v>
      </c>
      <c r="O28">
        <v>20000</v>
      </c>
      <c r="P28">
        <v>20000</v>
      </c>
      <c r="Q28">
        <v>20000</v>
      </c>
      <c r="R28">
        <v>18285.714285714286</v>
      </c>
      <c r="S28">
        <v>18285.714285714286</v>
      </c>
      <c r="T28">
        <v>0</v>
      </c>
      <c r="U28">
        <v>0</v>
      </c>
      <c r="V28">
        <v>24000</v>
      </c>
      <c r="W28">
        <v>13000</v>
      </c>
    </row>
    <row r="29" spans="1:23">
      <c r="A29">
        <v>10</v>
      </c>
      <c r="B29" t="s">
        <v>57</v>
      </c>
      <c r="C29" t="s">
        <v>38</v>
      </c>
      <c r="D29">
        <v>16000</v>
      </c>
      <c r="E29">
        <v>16000</v>
      </c>
      <c r="F29">
        <v>20000</v>
      </c>
      <c r="G29">
        <v>24000</v>
      </c>
      <c r="H29">
        <v>20000</v>
      </c>
      <c r="I29">
        <v>14000</v>
      </c>
      <c r="J29">
        <v>15000</v>
      </c>
      <c r="K29">
        <v>15000</v>
      </c>
      <c r="L29">
        <v>20000</v>
      </c>
      <c r="M29">
        <v>20000</v>
      </c>
      <c r="N29">
        <v>20000</v>
      </c>
      <c r="O29">
        <v>20000</v>
      </c>
      <c r="P29">
        <v>20000</v>
      </c>
      <c r="Q29">
        <v>20000</v>
      </c>
      <c r="R29">
        <v>18714.285714285714</v>
      </c>
      <c r="S29">
        <v>18428.571428571428</v>
      </c>
      <c r="T29">
        <v>-285.71428571428623</v>
      </c>
      <c r="U29">
        <v>-1.5267175572519113E-2</v>
      </c>
      <c r="V29">
        <v>24000</v>
      </c>
      <c r="W29">
        <v>14000</v>
      </c>
    </row>
    <row r="30" spans="1:23">
      <c r="A30">
        <v>11</v>
      </c>
      <c r="B30" t="s">
        <v>58</v>
      </c>
      <c r="C30" t="s">
        <v>38</v>
      </c>
      <c r="D30">
        <v>8000</v>
      </c>
      <c r="E30">
        <v>8000</v>
      </c>
      <c r="F30">
        <v>14000</v>
      </c>
      <c r="G30">
        <v>14000</v>
      </c>
      <c r="H30">
        <v>14000</v>
      </c>
      <c r="I30">
        <v>14000</v>
      </c>
      <c r="J30">
        <v>7000</v>
      </c>
      <c r="K30">
        <v>7000</v>
      </c>
      <c r="L30">
        <v>10000</v>
      </c>
      <c r="M30">
        <v>10000</v>
      </c>
      <c r="N30">
        <v>10000</v>
      </c>
      <c r="O30">
        <v>10000</v>
      </c>
      <c r="P30">
        <v>10000</v>
      </c>
      <c r="Q30">
        <v>10000</v>
      </c>
      <c r="R30">
        <v>10428.571428571429</v>
      </c>
      <c r="S30">
        <v>10428.571428571429</v>
      </c>
      <c r="T30">
        <v>0</v>
      </c>
      <c r="U30">
        <v>0</v>
      </c>
      <c r="V30">
        <v>14000</v>
      </c>
      <c r="W30">
        <v>7000</v>
      </c>
    </row>
    <row r="31" spans="1:23">
      <c r="A31">
        <v>12</v>
      </c>
      <c r="B31" t="s">
        <v>59</v>
      </c>
      <c r="C31" t="s">
        <v>38</v>
      </c>
      <c r="D31">
        <v>6000</v>
      </c>
      <c r="E31">
        <v>5000</v>
      </c>
      <c r="F31">
        <v>7000</v>
      </c>
      <c r="G31">
        <v>7000</v>
      </c>
      <c r="H31">
        <v>7000</v>
      </c>
      <c r="I31">
        <v>7000</v>
      </c>
      <c r="J31">
        <v>5000</v>
      </c>
      <c r="K31">
        <v>5000</v>
      </c>
      <c r="L31">
        <v>6000</v>
      </c>
      <c r="M31">
        <v>6000</v>
      </c>
      <c r="N31">
        <v>8000</v>
      </c>
      <c r="O31">
        <v>8000</v>
      </c>
      <c r="P31">
        <v>7000</v>
      </c>
      <c r="Q31">
        <v>7000</v>
      </c>
      <c r="R31">
        <v>6571.4285714285716</v>
      </c>
      <c r="S31">
        <v>6428.5714285714284</v>
      </c>
      <c r="T31">
        <v>-142.85714285714312</v>
      </c>
      <c r="U31">
        <v>-2.1739130434782646E-2</v>
      </c>
      <c r="V31">
        <v>8000</v>
      </c>
      <c r="W31">
        <v>5000</v>
      </c>
    </row>
    <row r="32" spans="1:23">
      <c r="A32">
        <v>13</v>
      </c>
      <c r="B32" t="s">
        <v>60</v>
      </c>
      <c r="C32" t="s">
        <v>38</v>
      </c>
      <c r="D32">
        <v>10000</v>
      </c>
      <c r="E32">
        <v>10000</v>
      </c>
      <c r="F32">
        <v>11000</v>
      </c>
      <c r="G32">
        <v>11000</v>
      </c>
      <c r="H32">
        <v>11000</v>
      </c>
      <c r="I32">
        <v>8000</v>
      </c>
      <c r="J32">
        <v>8000</v>
      </c>
      <c r="K32">
        <v>8000</v>
      </c>
      <c r="L32">
        <v>10000</v>
      </c>
      <c r="M32">
        <v>10000</v>
      </c>
      <c r="N32">
        <v>10000</v>
      </c>
      <c r="O32">
        <v>10000</v>
      </c>
      <c r="P32">
        <v>12000</v>
      </c>
      <c r="Q32">
        <v>12000</v>
      </c>
      <c r="R32">
        <v>8000</v>
      </c>
      <c r="S32">
        <v>8000</v>
      </c>
      <c r="T32">
        <v>0</v>
      </c>
      <c r="U32">
        <v>0</v>
      </c>
      <c r="V32">
        <v>12000</v>
      </c>
      <c r="W32">
        <v>8000</v>
      </c>
    </row>
    <row r="33" spans="1:23">
      <c r="A33">
        <v>14</v>
      </c>
      <c r="B33" t="s">
        <v>61</v>
      </c>
    </row>
    <row r="34" spans="1:23">
      <c r="B34" t="s">
        <v>62</v>
      </c>
      <c r="C34" t="s">
        <v>196</v>
      </c>
      <c r="D34">
        <v>10000</v>
      </c>
      <c r="E34">
        <v>10000</v>
      </c>
      <c r="F34">
        <v>9000</v>
      </c>
      <c r="G34">
        <v>9000</v>
      </c>
      <c r="H34">
        <v>9000</v>
      </c>
      <c r="I34">
        <v>9000</v>
      </c>
      <c r="J34">
        <v>10500</v>
      </c>
      <c r="K34">
        <v>10500</v>
      </c>
      <c r="L34">
        <v>9000</v>
      </c>
      <c r="M34">
        <v>9000</v>
      </c>
      <c r="N34">
        <v>8500</v>
      </c>
      <c r="O34">
        <v>8500</v>
      </c>
      <c r="P34">
        <v>11000</v>
      </c>
      <c r="Q34">
        <v>11000</v>
      </c>
      <c r="R34">
        <v>9571.4285714285706</v>
      </c>
      <c r="S34">
        <v>9571.4285714285706</v>
      </c>
      <c r="T34">
        <v>0</v>
      </c>
      <c r="U34">
        <v>0</v>
      </c>
      <c r="V34">
        <v>11000</v>
      </c>
      <c r="W34">
        <v>8500</v>
      </c>
    </row>
    <row r="35" spans="1:23">
      <c r="B35" t="s">
        <v>64</v>
      </c>
      <c r="C35" t="s">
        <v>65</v>
      </c>
      <c r="D35">
        <v>13000</v>
      </c>
      <c r="E35">
        <v>13000</v>
      </c>
      <c r="F35">
        <v>14000</v>
      </c>
      <c r="G35">
        <v>14000</v>
      </c>
      <c r="H35">
        <v>14000</v>
      </c>
      <c r="I35">
        <v>14000</v>
      </c>
      <c r="J35">
        <v>9000</v>
      </c>
      <c r="K35">
        <v>9000</v>
      </c>
      <c r="L35">
        <v>9000</v>
      </c>
      <c r="M35">
        <v>9000</v>
      </c>
      <c r="N35">
        <v>13000</v>
      </c>
      <c r="O35">
        <v>13000</v>
      </c>
      <c r="P35">
        <v>10000</v>
      </c>
      <c r="Q35">
        <v>10000</v>
      </c>
      <c r="R35">
        <v>11714.285714285714</v>
      </c>
      <c r="S35">
        <v>11714.285714285714</v>
      </c>
      <c r="T35">
        <v>0</v>
      </c>
      <c r="U35">
        <v>0</v>
      </c>
      <c r="V35">
        <v>14000</v>
      </c>
      <c r="W35">
        <v>9000</v>
      </c>
    </row>
    <row r="36" spans="1:23">
      <c r="A36">
        <v>15</v>
      </c>
      <c r="B36" t="s">
        <v>69</v>
      </c>
    </row>
    <row r="37" spans="1:23">
      <c r="B37" t="s">
        <v>155</v>
      </c>
      <c r="C37" t="s">
        <v>71</v>
      </c>
      <c r="D37">
        <v>3500</v>
      </c>
      <c r="E37">
        <v>3500</v>
      </c>
      <c r="F37">
        <v>6000</v>
      </c>
      <c r="G37">
        <v>6000</v>
      </c>
      <c r="H37">
        <v>6000</v>
      </c>
      <c r="I37">
        <v>6000</v>
      </c>
      <c r="J37">
        <v>1000</v>
      </c>
      <c r="K37">
        <v>1000</v>
      </c>
      <c r="L37">
        <v>1000</v>
      </c>
      <c r="M37">
        <v>1000</v>
      </c>
      <c r="N37">
        <v>4000</v>
      </c>
      <c r="O37">
        <v>400</v>
      </c>
      <c r="P37">
        <v>5000</v>
      </c>
      <c r="Q37">
        <v>4000</v>
      </c>
      <c r="R37">
        <v>3785.7142857142858</v>
      </c>
      <c r="S37">
        <v>3128.5714285714284</v>
      </c>
      <c r="T37">
        <v>-657.14285714285734</v>
      </c>
      <c r="U37">
        <v>-0.1735849056603774</v>
      </c>
      <c r="V37">
        <v>6000</v>
      </c>
      <c r="W37">
        <v>400</v>
      </c>
    </row>
    <row r="38" spans="1:23">
      <c r="B38" t="s">
        <v>72</v>
      </c>
      <c r="C38" t="s">
        <v>73</v>
      </c>
      <c r="D38">
        <v>1000</v>
      </c>
      <c r="E38">
        <v>1000</v>
      </c>
      <c r="F38">
        <v>1500</v>
      </c>
      <c r="G38">
        <v>1500</v>
      </c>
      <c r="H38">
        <v>1500</v>
      </c>
      <c r="I38">
        <v>1500</v>
      </c>
      <c r="J38">
        <v>750</v>
      </c>
      <c r="K38">
        <v>750</v>
      </c>
      <c r="L38">
        <v>1000</v>
      </c>
      <c r="M38">
        <v>1000</v>
      </c>
      <c r="N38">
        <v>1500</v>
      </c>
      <c r="O38">
        <v>1500</v>
      </c>
      <c r="P38">
        <v>2000</v>
      </c>
      <c r="Q38">
        <v>1500</v>
      </c>
      <c r="R38">
        <v>1321.4285714285713</v>
      </c>
      <c r="S38">
        <v>1250</v>
      </c>
      <c r="T38">
        <v>-71.428571428571331</v>
      </c>
      <c r="U38">
        <v>-5.4054054054053988E-2</v>
      </c>
      <c r="V38">
        <v>1500</v>
      </c>
      <c r="W38">
        <v>750</v>
      </c>
    </row>
    <row r="39" spans="1:23">
      <c r="A39">
        <v>17</v>
      </c>
      <c r="B39" t="s">
        <v>74</v>
      </c>
    </row>
    <row r="40" spans="1:23">
      <c r="B40" t="s">
        <v>75</v>
      </c>
      <c r="C40" t="s">
        <v>38</v>
      </c>
      <c r="D40">
        <v>11000</v>
      </c>
      <c r="E40">
        <v>11000</v>
      </c>
      <c r="F40">
        <v>12000</v>
      </c>
      <c r="G40">
        <v>12000</v>
      </c>
      <c r="H40">
        <v>12000</v>
      </c>
      <c r="I40">
        <v>12000</v>
      </c>
      <c r="J40">
        <v>11000</v>
      </c>
      <c r="K40">
        <v>11000</v>
      </c>
      <c r="L40">
        <v>10000</v>
      </c>
      <c r="M40">
        <v>10000</v>
      </c>
      <c r="N40">
        <v>12000</v>
      </c>
      <c r="O40">
        <v>12000</v>
      </c>
      <c r="P40">
        <v>10000</v>
      </c>
      <c r="Q40">
        <v>11000</v>
      </c>
      <c r="R40">
        <v>11142.857142857143</v>
      </c>
      <c r="S40">
        <v>11285.714285714286</v>
      </c>
      <c r="T40">
        <v>142.85714285714312</v>
      </c>
      <c r="U40">
        <v>1.2820512820512844E-2</v>
      </c>
      <c r="V40">
        <v>12000</v>
      </c>
      <c r="W40">
        <v>10000</v>
      </c>
    </row>
    <row r="41" spans="1:23">
      <c r="B41" t="s">
        <v>76</v>
      </c>
      <c r="C41" t="s">
        <v>38</v>
      </c>
      <c r="D41">
        <v>8000</v>
      </c>
      <c r="E41">
        <v>8000</v>
      </c>
      <c r="F41">
        <v>9000</v>
      </c>
      <c r="G41">
        <v>9000</v>
      </c>
      <c r="H41">
        <v>9000</v>
      </c>
      <c r="I41">
        <v>9000</v>
      </c>
      <c r="J41">
        <v>11000</v>
      </c>
      <c r="K41">
        <v>11000</v>
      </c>
      <c r="L41">
        <v>9000</v>
      </c>
      <c r="M41">
        <v>9000</v>
      </c>
      <c r="N41">
        <v>11000</v>
      </c>
      <c r="O41">
        <v>11000</v>
      </c>
      <c r="P41">
        <v>18000</v>
      </c>
      <c r="Q41">
        <v>18000</v>
      </c>
      <c r="R41">
        <v>10714.285714285714</v>
      </c>
      <c r="S41">
        <v>10714.285714285714</v>
      </c>
      <c r="T41">
        <v>0</v>
      </c>
      <c r="U41">
        <v>0</v>
      </c>
      <c r="V41">
        <v>18000</v>
      </c>
      <c r="W41">
        <v>8000</v>
      </c>
    </row>
    <row r="42" spans="1:23">
      <c r="A42">
        <v>18</v>
      </c>
      <c r="B42" t="s">
        <v>77</v>
      </c>
      <c r="C42" t="s">
        <v>38</v>
      </c>
      <c r="D42">
        <v>19000</v>
      </c>
      <c r="E42">
        <v>19000</v>
      </c>
      <c r="F42">
        <v>24000</v>
      </c>
      <c r="G42">
        <v>24000</v>
      </c>
      <c r="H42">
        <v>24000</v>
      </c>
      <c r="I42">
        <v>24000</v>
      </c>
      <c r="J42">
        <v>19000</v>
      </c>
      <c r="K42">
        <v>19000</v>
      </c>
      <c r="L42">
        <v>22000</v>
      </c>
      <c r="M42">
        <v>22000</v>
      </c>
      <c r="N42">
        <v>20000</v>
      </c>
      <c r="O42">
        <v>20000</v>
      </c>
      <c r="P42">
        <v>20000</v>
      </c>
      <c r="Q42">
        <v>20000</v>
      </c>
      <c r="R42">
        <v>21142.857142857141</v>
      </c>
      <c r="S42">
        <v>21142.857142857141</v>
      </c>
      <c r="T42">
        <v>0</v>
      </c>
      <c r="U42">
        <v>0</v>
      </c>
      <c r="V42">
        <v>24000</v>
      </c>
      <c r="W42">
        <v>19000</v>
      </c>
    </row>
    <row r="43" spans="1:23">
      <c r="A43">
        <v>19</v>
      </c>
      <c r="B43" t="s">
        <v>78</v>
      </c>
      <c r="C43" t="s">
        <v>38</v>
      </c>
      <c r="D43">
        <v>19000</v>
      </c>
      <c r="E43">
        <v>19000</v>
      </c>
      <c r="F43">
        <v>24000</v>
      </c>
      <c r="G43">
        <v>24000</v>
      </c>
      <c r="H43">
        <v>24000</v>
      </c>
      <c r="I43">
        <v>24000</v>
      </c>
      <c r="J43">
        <v>20000</v>
      </c>
      <c r="K43">
        <v>20000</v>
      </c>
      <c r="L43">
        <v>22000</v>
      </c>
      <c r="M43">
        <v>22000</v>
      </c>
      <c r="N43">
        <v>20000</v>
      </c>
      <c r="O43">
        <v>20000</v>
      </c>
      <c r="P43">
        <v>22000</v>
      </c>
      <c r="Q43">
        <v>31000</v>
      </c>
      <c r="R43">
        <v>21571.428571428572</v>
      </c>
      <c r="S43">
        <v>22857.142857142859</v>
      </c>
      <c r="T43">
        <v>1285.7142857142862</v>
      </c>
      <c r="U43">
        <v>5.9602649006622536E-2</v>
      </c>
      <c r="V43">
        <v>31000</v>
      </c>
      <c r="W43">
        <v>19000</v>
      </c>
    </row>
    <row r="44" spans="1:23">
      <c r="A44">
        <v>20</v>
      </c>
      <c r="B44" t="s">
        <v>79</v>
      </c>
      <c r="C44" t="s">
        <v>80</v>
      </c>
      <c r="D44">
        <v>2000</v>
      </c>
      <c r="E44">
        <v>2000</v>
      </c>
      <c r="F44">
        <v>1500</v>
      </c>
      <c r="G44">
        <v>1500</v>
      </c>
      <c r="H44">
        <v>1500</v>
      </c>
      <c r="I44">
        <v>1500</v>
      </c>
      <c r="J44">
        <v>2000</v>
      </c>
      <c r="K44">
        <v>2000</v>
      </c>
      <c r="L44">
        <v>2000</v>
      </c>
      <c r="M44">
        <v>2000</v>
      </c>
      <c r="N44">
        <v>2000</v>
      </c>
      <c r="O44">
        <v>2000</v>
      </c>
      <c r="P44">
        <v>1500</v>
      </c>
      <c r="Q44">
        <v>1500</v>
      </c>
      <c r="R44">
        <v>1785.7142857142858</v>
      </c>
      <c r="S44">
        <v>1785.7142857142858</v>
      </c>
      <c r="T44">
        <v>0</v>
      </c>
      <c r="U44">
        <v>0</v>
      </c>
      <c r="V44">
        <v>2000</v>
      </c>
      <c r="W44">
        <v>1500</v>
      </c>
    </row>
    <row r="45" spans="1:23">
      <c r="A45">
        <v>21</v>
      </c>
      <c r="B45" t="s">
        <v>197</v>
      </c>
      <c r="C45" t="s">
        <v>38</v>
      </c>
      <c r="D45">
        <v>6500</v>
      </c>
      <c r="E45">
        <v>8000</v>
      </c>
      <c r="F45">
        <v>10000</v>
      </c>
      <c r="G45">
        <v>10000</v>
      </c>
      <c r="H45">
        <v>10000</v>
      </c>
      <c r="I45">
        <v>10000</v>
      </c>
      <c r="J45">
        <v>10000</v>
      </c>
      <c r="K45">
        <v>10000</v>
      </c>
      <c r="L45">
        <v>18000</v>
      </c>
      <c r="M45">
        <v>18000</v>
      </c>
      <c r="N45">
        <v>12000</v>
      </c>
      <c r="O45">
        <v>12000</v>
      </c>
      <c r="P45">
        <v>12000</v>
      </c>
      <c r="Q45">
        <v>12000</v>
      </c>
      <c r="R45">
        <v>11214.285714285714</v>
      </c>
      <c r="S45">
        <v>11428.571428571429</v>
      </c>
      <c r="T45">
        <v>214.28571428571558</v>
      </c>
      <c r="U45">
        <v>1.9108280254777187E-2</v>
      </c>
      <c r="V45">
        <v>18000</v>
      </c>
      <c r="W45">
        <v>8000</v>
      </c>
    </row>
    <row r="46" spans="1:23">
      <c r="A46">
        <v>22</v>
      </c>
      <c r="B46" t="s">
        <v>82</v>
      </c>
    </row>
    <row r="47" spans="1:23">
      <c r="B47" t="s">
        <v>83</v>
      </c>
      <c r="C47" t="s">
        <v>38</v>
      </c>
      <c r="D47">
        <v>80000</v>
      </c>
      <c r="E47">
        <v>80000</v>
      </c>
      <c r="F47">
        <v>120000</v>
      </c>
      <c r="G47">
        <v>120000</v>
      </c>
      <c r="H47">
        <v>120000</v>
      </c>
      <c r="I47">
        <v>120000</v>
      </c>
      <c r="J47">
        <v>80000</v>
      </c>
      <c r="K47">
        <v>85000</v>
      </c>
      <c r="L47">
        <v>90000</v>
      </c>
      <c r="M47">
        <v>90000</v>
      </c>
      <c r="N47">
        <v>75000</v>
      </c>
      <c r="O47">
        <v>65000</v>
      </c>
      <c r="P47">
        <v>80000</v>
      </c>
      <c r="Q47">
        <v>80000</v>
      </c>
      <c r="R47">
        <v>92142.857142857145</v>
      </c>
      <c r="S47">
        <v>91428.571428571435</v>
      </c>
      <c r="T47">
        <v>-714.28571428571013</v>
      </c>
      <c r="U47">
        <v>-7.7519379844960788E-3</v>
      </c>
      <c r="V47">
        <v>120000</v>
      </c>
      <c r="W47">
        <v>65000</v>
      </c>
    </row>
    <row r="48" spans="1:23">
      <c r="B48" t="s">
        <v>84</v>
      </c>
      <c r="C48" t="s">
        <v>38</v>
      </c>
      <c r="D48">
        <v>30000</v>
      </c>
      <c r="E48">
        <v>30000</v>
      </c>
      <c r="F48">
        <v>30000</v>
      </c>
      <c r="G48">
        <v>30000</v>
      </c>
      <c r="H48">
        <v>30000</v>
      </c>
      <c r="I48">
        <v>30000</v>
      </c>
      <c r="J48">
        <v>35500</v>
      </c>
      <c r="K48">
        <v>35500</v>
      </c>
      <c r="L48">
        <v>35000</v>
      </c>
      <c r="M48">
        <v>35000</v>
      </c>
      <c r="N48">
        <v>32000</v>
      </c>
      <c r="O48">
        <v>32000</v>
      </c>
      <c r="P48">
        <v>30000</v>
      </c>
      <c r="Q48">
        <v>30000</v>
      </c>
      <c r="R48">
        <v>22000</v>
      </c>
      <c r="S48">
        <v>22000</v>
      </c>
      <c r="T48">
        <v>0</v>
      </c>
      <c r="U48">
        <v>0</v>
      </c>
      <c r="V48">
        <v>35500</v>
      </c>
      <c r="W48">
        <v>30000</v>
      </c>
    </row>
    <row r="49" spans="1:23">
      <c r="A49">
        <v>23</v>
      </c>
      <c r="B49" t="s">
        <v>85</v>
      </c>
      <c r="C49" t="s">
        <v>38</v>
      </c>
      <c r="D49">
        <v>3000</v>
      </c>
      <c r="E49">
        <v>3000</v>
      </c>
      <c r="F49">
        <v>4000</v>
      </c>
      <c r="G49">
        <v>4000</v>
      </c>
      <c r="H49">
        <v>4000</v>
      </c>
      <c r="I49">
        <v>4000</v>
      </c>
      <c r="J49">
        <v>3000</v>
      </c>
      <c r="K49">
        <v>4000</v>
      </c>
      <c r="L49">
        <v>4000</v>
      </c>
      <c r="M49">
        <v>4000</v>
      </c>
      <c r="N49">
        <v>4000</v>
      </c>
      <c r="O49">
        <v>4000</v>
      </c>
      <c r="P49">
        <v>3000</v>
      </c>
      <c r="Q49">
        <v>3000</v>
      </c>
      <c r="R49">
        <v>3571.4285714285716</v>
      </c>
      <c r="S49">
        <v>3714.2857142857142</v>
      </c>
      <c r="T49">
        <v>142.85714285714266</v>
      </c>
      <c r="U49">
        <v>3.9999999999999945E-2</v>
      </c>
      <c r="V49">
        <v>4000</v>
      </c>
      <c r="W49">
        <v>3000</v>
      </c>
    </row>
    <row r="50" spans="1:23">
      <c r="A50">
        <v>24</v>
      </c>
      <c r="B50" t="s">
        <v>86</v>
      </c>
      <c r="C50" t="s">
        <v>87</v>
      </c>
      <c r="D50">
        <v>18000</v>
      </c>
      <c r="E50">
        <v>18000</v>
      </c>
      <c r="F50">
        <v>18000</v>
      </c>
      <c r="G50">
        <v>18000</v>
      </c>
      <c r="H50">
        <v>18000</v>
      </c>
      <c r="I50">
        <v>18000</v>
      </c>
      <c r="J50">
        <v>18000</v>
      </c>
      <c r="K50">
        <v>18000</v>
      </c>
      <c r="L50">
        <v>18000</v>
      </c>
      <c r="M50">
        <v>18000</v>
      </c>
      <c r="N50">
        <v>18000</v>
      </c>
      <c r="O50">
        <v>18000</v>
      </c>
      <c r="P50">
        <v>18000</v>
      </c>
      <c r="Q50">
        <v>18000</v>
      </c>
      <c r="R50">
        <v>18000</v>
      </c>
      <c r="S50">
        <v>18000</v>
      </c>
      <c r="T50">
        <v>0</v>
      </c>
      <c r="U50">
        <v>0</v>
      </c>
      <c r="V50">
        <v>18000</v>
      </c>
      <c r="W50">
        <v>18000</v>
      </c>
    </row>
    <row r="51" spans="1:23">
      <c r="L51" t="s">
        <v>88</v>
      </c>
      <c r="O51" t="s">
        <v>138</v>
      </c>
    </row>
    <row r="57" spans="1:23">
      <c r="A57" t="s">
        <v>89</v>
      </c>
      <c r="B57" t="s">
        <v>90</v>
      </c>
    </row>
    <row r="58" spans="1:23">
      <c r="A58">
        <v>1</v>
      </c>
      <c r="B58" t="s">
        <v>91</v>
      </c>
    </row>
    <row r="59" spans="1:23">
      <c r="B59" t="s">
        <v>92</v>
      </c>
      <c r="C59" t="s">
        <v>93</v>
      </c>
      <c r="D59">
        <v>71000</v>
      </c>
      <c r="E59">
        <v>71000</v>
      </c>
      <c r="F59">
        <v>71000</v>
      </c>
      <c r="G59">
        <v>71000</v>
      </c>
      <c r="H59">
        <v>71000</v>
      </c>
      <c r="I59">
        <v>71000</v>
      </c>
      <c r="J59">
        <v>71000</v>
      </c>
      <c r="K59">
        <v>71000</v>
      </c>
      <c r="L59">
        <v>71000</v>
      </c>
      <c r="M59">
        <v>71000</v>
      </c>
      <c r="N59">
        <v>71000</v>
      </c>
      <c r="O59">
        <v>71000</v>
      </c>
      <c r="P59">
        <v>71000</v>
      </c>
      <c r="Q59">
        <v>71000</v>
      </c>
      <c r="R59">
        <v>71000</v>
      </c>
      <c r="S59">
        <v>71000</v>
      </c>
      <c r="T59">
        <v>0</v>
      </c>
      <c r="U59">
        <v>0</v>
      </c>
      <c r="V59">
        <v>71000</v>
      </c>
      <c r="W59">
        <v>71000</v>
      </c>
    </row>
    <row r="60" spans="1:23">
      <c r="B60" t="s">
        <v>94</v>
      </c>
      <c r="C60" t="s">
        <v>93</v>
      </c>
      <c r="D60">
        <v>58000</v>
      </c>
      <c r="E60">
        <v>58000</v>
      </c>
      <c r="F60">
        <v>58000</v>
      </c>
      <c r="G60">
        <v>58000</v>
      </c>
      <c r="H60">
        <v>58000</v>
      </c>
      <c r="I60">
        <v>58000</v>
      </c>
      <c r="J60">
        <v>58000</v>
      </c>
      <c r="K60">
        <v>58000</v>
      </c>
      <c r="L60">
        <v>58000</v>
      </c>
      <c r="M60">
        <v>58000</v>
      </c>
      <c r="N60">
        <v>58000</v>
      </c>
      <c r="O60">
        <v>58000</v>
      </c>
      <c r="P60">
        <v>58000</v>
      </c>
      <c r="Q60">
        <v>58000</v>
      </c>
      <c r="R60">
        <v>58000</v>
      </c>
      <c r="S60">
        <v>58000</v>
      </c>
      <c r="T60">
        <v>0</v>
      </c>
      <c r="U60">
        <v>0</v>
      </c>
      <c r="V60">
        <v>58000</v>
      </c>
      <c r="W60">
        <v>58000</v>
      </c>
    </row>
    <row r="61" spans="1:23">
      <c r="B61" t="s">
        <v>95</v>
      </c>
      <c r="C61" t="s">
        <v>93</v>
      </c>
      <c r="D61">
        <v>62000</v>
      </c>
      <c r="E61">
        <v>62000</v>
      </c>
      <c r="F61">
        <v>62000</v>
      </c>
      <c r="G61">
        <v>62000</v>
      </c>
      <c r="H61">
        <v>62000</v>
      </c>
      <c r="I61">
        <v>62000</v>
      </c>
      <c r="J61">
        <v>62000</v>
      </c>
      <c r="K61">
        <v>62000</v>
      </c>
      <c r="L61">
        <v>62000</v>
      </c>
      <c r="M61">
        <v>62000</v>
      </c>
      <c r="N61">
        <v>62000</v>
      </c>
      <c r="O61">
        <v>62000</v>
      </c>
      <c r="P61">
        <v>62000</v>
      </c>
      <c r="Q61">
        <v>62000</v>
      </c>
      <c r="R61">
        <v>62000</v>
      </c>
      <c r="S61">
        <v>62000</v>
      </c>
      <c r="T61">
        <v>0</v>
      </c>
      <c r="U61">
        <v>0</v>
      </c>
      <c r="V61">
        <v>62000</v>
      </c>
      <c r="W61">
        <v>62000</v>
      </c>
    </row>
    <row r="62" spans="1:23">
      <c r="B62" t="s">
        <v>96</v>
      </c>
      <c r="C62" t="s">
        <v>93</v>
      </c>
      <c r="D62">
        <v>51000</v>
      </c>
      <c r="E62">
        <v>51000</v>
      </c>
      <c r="F62">
        <v>51000</v>
      </c>
      <c r="G62">
        <v>51000</v>
      </c>
      <c r="H62">
        <v>51000</v>
      </c>
      <c r="I62">
        <v>51000</v>
      </c>
      <c r="J62">
        <v>51000</v>
      </c>
      <c r="K62">
        <v>51000</v>
      </c>
      <c r="L62">
        <v>51000</v>
      </c>
      <c r="M62">
        <v>51000</v>
      </c>
      <c r="N62">
        <v>51000</v>
      </c>
      <c r="O62">
        <v>51000</v>
      </c>
      <c r="P62">
        <v>51000</v>
      </c>
      <c r="Q62">
        <v>51000</v>
      </c>
      <c r="R62">
        <v>51000</v>
      </c>
      <c r="S62">
        <v>51000</v>
      </c>
      <c r="T62">
        <v>0</v>
      </c>
      <c r="U62">
        <v>0</v>
      </c>
      <c r="V62">
        <v>51000</v>
      </c>
      <c r="W62">
        <v>51000</v>
      </c>
    </row>
    <row r="63" spans="1:23">
      <c r="B63" t="s">
        <v>97</v>
      </c>
      <c r="C63" t="s">
        <v>93</v>
      </c>
      <c r="D63">
        <v>60000</v>
      </c>
      <c r="E63">
        <v>60000</v>
      </c>
      <c r="F63">
        <v>60000</v>
      </c>
      <c r="G63">
        <v>60000</v>
      </c>
      <c r="H63">
        <v>60000</v>
      </c>
      <c r="I63">
        <v>60000</v>
      </c>
      <c r="J63">
        <v>60000</v>
      </c>
      <c r="K63">
        <v>60000</v>
      </c>
      <c r="L63">
        <v>60000</v>
      </c>
      <c r="M63">
        <v>60000</v>
      </c>
      <c r="N63">
        <v>60000</v>
      </c>
      <c r="O63">
        <v>60000</v>
      </c>
      <c r="P63">
        <v>60000</v>
      </c>
      <c r="Q63">
        <v>60000</v>
      </c>
      <c r="R63">
        <v>60000</v>
      </c>
      <c r="S63">
        <v>60000</v>
      </c>
      <c r="T63">
        <v>0</v>
      </c>
      <c r="U63">
        <v>0</v>
      </c>
      <c r="V63">
        <v>60000</v>
      </c>
      <c r="W63">
        <v>60000</v>
      </c>
    </row>
    <row r="64" spans="1:23">
      <c r="B64" t="s">
        <v>98</v>
      </c>
      <c r="C64" t="s">
        <v>93</v>
      </c>
      <c r="D64">
        <v>49000</v>
      </c>
      <c r="E64">
        <v>49000</v>
      </c>
      <c r="F64">
        <v>49000</v>
      </c>
      <c r="G64">
        <v>49000</v>
      </c>
      <c r="H64">
        <v>49000</v>
      </c>
      <c r="I64">
        <v>49000</v>
      </c>
      <c r="J64">
        <v>49000</v>
      </c>
      <c r="K64">
        <v>49000</v>
      </c>
      <c r="L64">
        <v>49000</v>
      </c>
      <c r="M64">
        <v>49000</v>
      </c>
      <c r="N64">
        <v>49000</v>
      </c>
      <c r="O64">
        <v>49000</v>
      </c>
      <c r="P64">
        <v>49000</v>
      </c>
      <c r="Q64">
        <v>49000</v>
      </c>
      <c r="R64">
        <v>49000</v>
      </c>
      <c r="S64">
        <v>49000</v>
      </c>
      <c r="T64">
        <v>0</v>
      </c>
      <c r="U64">
        <v>0</v>
      </c>
      <c r="V64">
        <v>49000</v>
      </c>
      <c r="W64">
        <v>49000</v>
      </c>
    </row>
    <row r="65" spans="1:23">
      <c r="B65" t="s">
        <v>99</v>
      </c>
      <c r="C65" t="s">
        <v>93</v>
      </c>
      <c r="D65">
        <v>51000</v>
      </c>
      <c r="E65">
        <v>51000</v>
      </c>
      <c r="F65">
        <v>51000</v>
      </c>
      <c r="G65">
        <v>51000</v>
      </c>
      <c r="H65">
        <v>51000</v>
      </c>
      <c r="I65">
        <v>51000</v>
      </c>
      <c r="J65">
        <v>51000</v>
      </c>
      <c r="K65">
        <v>51000</v>
      </c>
      <c r="L65">
        <v>51000</v>
      </c>
      <c r="M65">
        <v>51000</v>
      </c>
      <c r="N65">
        <v>51000</v>
      </c>
      <c r="O65">
        <v>51000</v>
      </c>
      <c r="P65">
        <v>51000</v>
      </c>
      <c r="Q65">
        <v>51000</v>
      </c>
      <c r="R65">
        <v>51000</v>
      </c>
      <c r="S65">
        <v>51000</v>
      </c>
      <c r="T65">
        <v>0</v>
      </c>
      <c r="U65">
        <v>0</v>
      </c>
      <c r="V65">
        <v>51000</v>
      </c>
      <c r="W65">
        <v>51000</v>
      </c>
    </row>
    <row r="66" spans="1:23">
      <c r="B66" t="s">
        <v>100</v>
      </c>
      <c r="C66" t="s">
        <v>93</v>
      </c>
      <c r="D66">
        <v>40500</v>
      </c>
      <c r="E66">
        <v>40500</v>
      </c>
      <c r="F66">
        <v>40500</v>
      </c>
      <c r="G66">
        <v>40500</v>
      </c>
      <c r="H66">
        <v>40500</v>
      </c>
      <c r="I66">
        <v>40500</v>
      </c>
      <c r="J66">
        <v>40500</v>
      </c>
      <c r="K66">
        <v>40500</v>
      </c>
      <c r="L66">
        <v>40500</v>
      </c>
      <c r="M66">
        <v>40500</v>
      </c>
      <c r="N66">
        <v>40500</v>
      </c>
      <c r="O66">
        <v>40500</v>
      </c>
      <c r="P66">
        <v>40500</v>
      </c>
      <c r="Q66">
        <v>40500</v>
      </c>
      <c r="R66">
        <v>40500</v>
      </c>
      <c r="S66">
        <v>40500</v>
      </c>
      <c r="T66">
        <v>0</v>
      </c>
      <c r="U66">
        <v>0</v>
      </c>
      <c r="V66">
        <v>40500</v>
      </c>
      <c r="W66">
        <v>40500</v>
      </c>
    </row>
    <row r="67" spans="1:23">
      <c r="A67">
        <v>2</v>
      </c>
      <c r="B67" t="s">
        <v>101</v>
      </c>
    </row>
    <row r="68" spans="1:23">
      <c r="B68" t="s">
        <v>102</v>
      </c>
      <c r="C68" t="s">
        <v>38</v>
      </c>
      <c r="D68">
        <v>9000</v>
      </c>
      <c r="E68">
        <v>9000</v>
      </c>
      <c r="F68">
        <v>9000</v>
      </c>
      <c r="G68">
        <v>9000</v>
      </c>
      <c r="H68">
        <v>9000</v>
      </c>
      <c r="I68">
        <v>9000</v>
      </c>
      <c r="J68">
        <v>9000</v>
      </c>
      <c r="K68">
        <v>9000</v>
      </c>
      <c r="L68">
        <v>9000</v>
      </c>
      <c r="M68">
        <v>9000</v>
      </c>
      <c r="N68">
        <v>9000</v>
      </c>
      <c r="O68">
        <v>9000</v>
      </c>
      <c r="P68">
        <v>9000</v>
      </c>
      <c r="Q68">
        <v>9000</v>
      </c>
      <c r="R68">
        <v>9000</v>
      </c>
      <c r="S68">
        <v>9000</v>
      </c>
      <c r="T68">
        <v>0</v>
      </c>
      <c r="U68">
        <v>0</v>
      </c>
      <c r="V68">
        <v>9000</v>
      </c>
      <c r="W68">
        <v>9000</v>
      </c>
    </row>
    <row r="69" spans="1:23">
      <c r="B69" t="s">
        <v>103</v>
      </c>
      <c r="C69" t="s">
        <v>38</v>
      </c>
      <c r="D69">
        <v>12000</v>
      </c>
      <c r="E69">
        <v>12000</v>
      </c>
      <c r="F69">
        <v>12000</v>
      </c>
      <c r="G69">
        <v>12000</v>
      </c>
      <c r="H69">
        <v>12000</v>
      </c>
      <c r="I69">
        <v>12000</v>
      </c>
      <c r="J69">
        <v>12000</v>
      </c>
      <c r="K69">
        <v>12000</v>
      </c>
      <c r="L69">
        <v>12000</v>
      </c>
      <c r="M69">
        <v>12000</v>
      </c>
      <c r="N69">
        <v>12000</v>
      </c>
      <c r="O69">
        <v>12000</v>
      </c>
      <c r="P69">
        <v>12000</v>
      </c>
      <c r="Q69">
        <v>12000</v>
      </c>
      <c r="R69">
        <v>12000</v>
      </c>
      <c r="S69">
        <v>12000</v>
      </c>
      <c r="T69">
        <v>0</v>
      </c>
      <c r="U69">
        <v>0</v>
      </c>
      <c r="V69">
        <v>12000</v>
      </c>
      <c r="W69">
        <v>12000</v>
      </c>
    </row>
    <row r="70" spans="1:23">
      <c r="B70" t="s">
        <v>104</v>
      </c>
      <c r="C70" t="s">
        <v>38</v>
      </c>
      <c r="D70">
        <v>6000</v>
      </c>
      <c r="E70">
        <v>6000</v>
      </c>
      <c r="F70">
        <v>6000</v>
      </c>
      <c r="G70">
        <v>6000</v>
      </c>
      <c r="H70">
        <v>6000</v>
      </c>
      <c r="I70">
        <v>6000</v>
      </c>
      <c r="J70">
        <v>6000</v>
      </c>
      <c r="K70">
        <v>6000</v>
      </c>
      <c r="L70">
        <v>6000</v>
      </c>
      <c r="M70">
        <v>6000</v>
      </c>
      <c r="N70">
        <v>6000</v>
      </c>
      <c r="O70">
        <v>6000</v>
      </c>
      <c r="P70">
        <v>6000</v>
      </c>
      <c r="Q70">
        <v>6000</v>
      </c>
      <c r="R70">
        <v>6000</v>
      </c>
      <c r="S70">
        <v>6000</v>
      </c>
      <c r="T70">
        <v>0</v>
      </c>
      <c r="U70">
        <v>0</v>
      </c>
      <c r="V70">
        <v>6000</v>
      </c>
      <c r="W70">
        <v>6000</v>
      </c>
    </row>
    <row r="71" spans="1:23">
      <c r="B71" t="s">
        <v>105</v>
      </c>
      <c r="C71" t="s">
        <v>38</v>
      </c>
      <c r="D71">
        <v>5000</v>
      </c>
      <c r="E71">
        <v>5000</v>
      </c>
      <c r="F71">
        <v>5000</v>
      </c>
      <c r="G71">
        <v>5000</v>
      </c>
      <c r="H71">
        <v>5000</v>
      </c>
      <c r="I71">
        <v>5000</v>
      </c>
      <c r="J71">
        <v>5000</v>
      </c>
      <c r="K71">
        <v>5000</v>
      </c>
      <c r="L71">
        <v>5000</v>
      </c>
      <c r="M71">
        <v>5000</v>
      </c>
      <c r="N71">
        <v>5000</v>
      </c>
      <c r="O71">
        <v>5000</v>
      </c>
      <c r="P71">
        <v>5000</v>
      </c>
      <c r="Q71">
        <v>5000</v>
      </c>
      <c r="R71">
        <v>5000</v>
      </c>
      <c r="S71">
        <v>5000</v>
      </c>
      <c r="T71">
        <v>0</v>
      </c>
      <c r="U71">
        <v>0</v>
      </c>
      <c r="V71">
        <v>5000</v>
      </c>
      <c r="W71">
        <v>5000</v>
      </c>
    </row>
    <row r="72" spans="1:23">
      <c r="B72" t="s">
        <v>106</v>
      </c>
      <c r="C72" t="s">
        <v>38</v>
      </c>
      <c r="D72">
        <v>5000</v>
      </c>
      <c r="E72">
        <v>5000</v>
      </c>
      <c r="F72">
        <v>5000</v>
      </c>
      <c r="G72">
        <v>5000</v>
      </c>
      <c r="H72">
        <v>5000</v>
      </c>
      <c r="I72">
        <v>5000</v>
      </c>
      <c r="J72">
        <v>5000</v>
      </c>
      <c r="K72">
        <v>5000</v>
      </c>
      <c r="L72">
        <v>5000</v>
      </c>
      <c r="M72">
        <v>5000</v>
      </c>
      <c r="N72">
        <v>5000</v>
      </c>
      <c r="O72">
        <v>5000</v>
      </c>
      <c r="P72">
        <v>5000</v>
      </c>
      <c r="Q72">
        <v>5000</v>
      </c>
      <c r="R72">
        <v>5000</v>
      </c>
      <c r="S72">
        <v>5000</v>
      </c>
      <c r="T72">
        <v>0</v>
      </c>
      <c r="U72">
        <v>0</v>
      </c>
      <c r="V72">
        <v>5000</v>
      </c>
      <c r="W72">
        <v>5000</v>
      </c>
    </row>
    <row r="73" spans="1:23">
      <c r="A73">
        <v>3</v>
      </c>
      <c r="B73" t="s">
        <v>107</v>
      </c>
    </row>
    <row r="74" spans="1:23">
      <c r="B74" t="s">
        <v>108</v>
      </c>
    </row>
    <row r="75" spans="1:23">
      <c r="B75" t="s">
        <v>109</v>
      </c>
      <c r="C75" t="s">
        <v>110</v>
      </c>
      <c r="D75">
        <v>49000</v>
      </c>
      <c r="E75">
        <v>49000</v>
      </c>
      <c r="F75">
        <v>49000</v>
      </c>
      <c r="G75">
        <v>49000</v>
      </c>
      <c r="H75">
        <v>49000</v>
      </c>
      <c r="I75">
        <v>49000</v>
      </c>
      <c r="J75">
        <v>49000</v>
      </c>
      <c r="K75">
        <v>49000</v>
      </c>
      <c r="L75">
        <v>49000</v>
      </c>
      <c r="M75">
        <v>49000</v>
      </c>
      <c r="N75">
        <v>49000</v>
      </c>
      <c r="O75">
        <v>49000</v>
      </c>
      <c r="P75">
        <v>49000</v>
      </c>
      <c r="Q75">
        <v>49000</v>
      </c>
      <c r="R75">
        <v>49000</v>
      </c>
      <c r="S75">
        <v>49000</v>
      </c>
      <c r="T75">
        <v>0</v>
      </c>
      <c r="U75">
        <v>0</v>
      </c>
      <c r="V75">
        <v>49000</v>
      </c>
      <c r="W75">
        <v>49000</v>
      </c>
    </row>
    <row r="76" spans="1:23">
      <c r="B76" t="s">
        <v>111</v>
      </c>
      <c r="C76" t="s">
        <v>110</v>
      </c>
      <c r="D76">
        <v>59000</v>
      </c>
      <c r="E76">
        <v>59000</v>
      </c>
      <c r="F76">
        <v>59000</v>
      </c>
      <c r="G76">
        <v>59000</v>
      </c>
      <c r="H76">
        <v>59000</v>
      </c>
      <c r="I76">
        <v>59000</v>
      </c>
      <c r="J76">
        <v>59000</v>
      </c>
      <c r="K76">
        <v>59000</v>
      </c>
      <c r="L76">
        <v>59000</v>
      </c>
      <c r="M76">
        <v>59000</v>
      </c>
      <c r="N76">
        <v>59000</v>
      </c>
      <c r="O76">
        <v>59000</v>
      </c>
      <c r="P76">
        <v>59000</v>
      </c>
      <c r="Q76">
        <v>59000</v>
      </c>
      <c r="R76">
        <v>59000</v>
      </c>
      <c r="S76">
        <v>59000</v>
      </c>
      <c r="T76">
        <v>0</v>
      </c>
      <c r="U76">
        <v>0</v>
      </c>
      <c r="V76">
        <v>59000</v>
      </c>
      <c r="W76">
        <v>59000</v>
      </c>
    </row>
    <row r="77" spans="1:23">
      <c r="B77" t="s">
        <v>112</v>
      </c>
    </row>
    <row r="78" spans="1:23">
      <c r="B78" t="s">
        <v>109</v>
      </c>
      <c r="C78" t="s">
        <v>110</v>
      </c>
      <c r="D78">
        <v>25000</v>
      </c>
      <c r="E78">
        <v>25000</v>
      </c>
      <c r="F78">
        <v>25000</v>
      </c>
      <c r="G78">
        <v>25000</v>
      </c>
      <c r="H78">
        <v>25000</v>
      </c>
      <c r="I78">
        <v>25000</v>
      </c>
      <c r="J78">
        <v>25000</v>
      </c>
      <c r="K78">
        <v>25000</v>
      </c>
      <c r="L78">
        <v>25000</v>
      </c>
      <c r="M78">
        <v>25000</v>
      </c>
      <c r="N78">
        <v>25000</v>
      </c>
      <c r="O78">
        <v>25000</v>
      </c>
      <c r="P78">
        <v>25000</v>
      </c>
      <c r="Q78">
        <v>25000</v>
      </c>
      <c r="R78">
        <v>25000</v>
      </c>
      <c r="S78">
        <v>25000</v>
      </c>
      <c r="T78">
        <v>0</v>
      </c>
      <c r="U78">
        <v>0</v>
      </c>
      <c r="V78">
        <v>25000</v>
      </c>
      <c r="W78">
        <v>25000</v>
      </c>
    </row>
    <row r="79" spans="1:23">
      <c r="B79" t="s">
        <v>111</v>
      </c>
      <c r="C79" t="s">
        <v>110</v>
      </c>
      <c r="D79">
        <v>35000</v>
      </c>
      <c r="E79">
        <v>35000</v>
      </c>
      <c r="F79">
        <v>35000</v>
      </c>
      <c r="G79">
        <v>35000</v>
      </c>
      <c r="H79">
        <v>35000</v>
      </c>
      <c r="I79">
        <v>35000</v>
      </c>
      <c r="J79">
        <v>35000</v>
      </c>
      <c r="K79">
        <v>35000</v>
      </c>
      <c r="L79">
        <v>35000</v>
      </c>
      <c r="M79">
        <v>35000</v>
      </c>
      <c r="N79">
        <v>35000</v>
      </c>
      <c r="O79">
        <v>35000</v>
      </c>
      <c r="P79">
        <v>35000</v>
      </c>
      <c r="Q79">
        <v>35000</v>
      </c>
      <c r="R79">
        <v>35000</v>
      </c>
      <c r="S79">
        <v>35000</v>
      </c>
      <c r="T79">
        <v>0</v>
      </c>
      <c r="U79">
        <v>0</v>
      </c>
      <c r="V79">
        <v>35000</v>
      </c>
      <c r="W79">
        <v>35000</v>
      </c>
    </row>
    <row r="80" spans="1:23">
      <c r="A80">
        <v>4</v>
      </c>
      <c r="B80" t="s">
        <v>113</v>
      </c>
    </row>
    <row r="81" spans="1:23">
      <c r="B81" t="s">
        <v>114</v>
      </c>
      <c r="C81" t="s">
        <v>115</v>
      </c>
      <c r="D81">
        <v>20000</v>
      </c>
      <c r="E81">
        <v>20000</v>
      </c>
      <c r="F81">
        <v>20000</v>
      </c>
      <c r="G81">
        <v>20000</v>
      </c>
      <c r="H81">
        <v>20000</v>
      </c>
      <c r="I81">
        <v>20000</v>
      </c>
      <c r="J81">
        <v>20000</v>
      </c>
      <c r="K81">
        <v>20000</v>
      </c>
      <c r="L81">
        <v>20000</v>
      </c>
      <c r="M81">
        <v>20000</v>
      </c>
      <c r="N81">
        <v>20000</v>
      </c>
      <c r="O81">
        <v>20000</v>
      </c>
      <c r="P81">
        <v>20000</v>
      </c>
      <c r="Q81">
        <v>20000</v>
      </c>
      <c r="R81">
        <v>20000</v>
      </c>
      <c r="S81">
        <v>20000</v>
      </c>
      <c r="T81">
        <v>0</v>
      </c>
      <c r="U81">
        <v>0</v>
      </c>
      <c r="V81">
        <v>20000</v>
      </c>
      <c r="W81">
        <v>20000</v>
      </c>
    </row>
    <row r="82" spans="1:23">
      <c r="B82" t="s">
        <v>116</v>
      </c>
      <c r="C82" t="s">
        <v>115</v>
      </c>
      <c r="D82">
        <v>40000</v>
      </c>
      <c r="E82">
        <v>40000</v>
      </c>
      <c r="F82">
        <v>40000</v>
      </c>
      <c r="G82">
        <v>40000</v>
      </c>
      <c r="H82">
        <v>40000</v>
      </c>
      <c r="I82">
        <v>40000</v>
      </c>
      <c r="J82">
        <v>40000</v>
      </c>
      <c r="K82">
        <v>40000</v>
      </c>
      <c r="L82">
        <v>40000</v>
      </c>
      <c r="M82">
        <v>40000</v>
      </c>
      <c r="N82">
        <v>40000</v>
      </c>
      <c r="O82">
        <v>40000</v>
      </c>
      <c r="P82">
        <v>40000</v>
      </c>
      <c r="Q82">
        <v>40000</v>
      </c>
      <c r="R82">
        <v>40000</v>
      </c>
      <c r="S82">
        <v>40000</v>
      </c>
      <c r="T82">
        <v>0</v>
      </c>
      <c r="U82">
        <v>0</v>
      </c>
      <c r="V82">
        <v>40000</v>
      </c>
      <c r="W82">
        <v>40000</v>
      </c>
    </row>
    <row r="83" spans="1:23">
      <c r="B83" t="s">
        <v>117</v>
      </c>
      <c r="C83" t="s">
        <v>115</v>
      </c>
      <c r="D83">
        <v>60000</v>
      </c>
      <c r="E83">
        <v>60000</v>
      </c>
      <c r="F83">
        <v>60000</v>
      </c>
      <c r="G83">
        <v>60000</v>
      </c>
      <c r="H83">
        <v>60000</v>
      </c>
      <c r="I83">
        <v>60000</v>
      </c>
      <c r="J83">
        <v>60000</v>
      </c>
      <c r="K83">
        <v>60000</v>
      </c>
      <c r="L83">
        <v>60000</v>
      </c>
      <c r="M83">
        <v>60000</v>
      </c>
      <c r="N83">
        <v>60000</v>
      </c>
      <c r="O83">
        <v>60000</v>
      </c>
      <c r="P83">
        <v>60000</v>
      </c>
      <c r="Q83">
        <v>60000</v>
      </c>
      <c r="R83">
        <v>60000</v>
      </c>
      <c r="S83">
        <v>60000</v>
      </c>
      <c r="T83">
        <v>0</v>
      </c>
      <c r="U83">
        <v>0</v>
      </c>
      <c r="V83">
        <v>60000</v>
      </c>
      <c r="W83">
        <v>60000</v>
      </c>
    </row>
    <row r="84" spans="1:23">
      <c r="B84" t="s">
        <v>118</v>
      </c>
      <c r="C84" t="s">
        <v>115</v>
      </c>
      <c r="D84">
        <v>90000</v>
      </c>
      <c r="E84">
        <v>90000</v>
      </c>
      <c r="F84">
        <v>90000</v>
      </c>
      <c r="G84">
        <v>90000</v>
      </c>
      <c r="H84">
        <v>90000</v>
      </c>
      <c r="I84">
        <v>90000</v>
      </c>
      <c r="J84">
        <v>90000</v>
      </c>
      <c r="K84">
        <v>90000</v>
      </c>
      <c r="L84">
        <v>90000</v>
      </c>
      <c r="M84">
        <v>90000</v>
      </c>
      <c r="N84">
        <v>90000</v>
      </c>
      <c r="O84">
        <v>90000</v>
      </c>
      <c r="P84">
        <v>90000</v>
      </c>
      <c r="Q84">
        <v>90000</v>
      </c>
      <c r="R84">
        <v>90000</v>
      </c>
      <c r="S84">
        <v>90000</v>
      </c>
      <c r="T84">
        <v>0</v>
      </c>
      <c r="V84">
        <v>90000</v>
      </c>
      <c r="W84">
        <v>90000</v>
      </c>
    </row>
    <row r="85" spans="1:23">
      <c r="A85">
        <v>5</v>
      </c>
      <c r="B85" t="s">
        <v>119</v>
      </c>
    </row>
    <row r="86" spans="1:23">
      <c r="B86" t="s">
        <v>120</v>
      </c>
    </row>
    <row r="87" spans="1:23">
      <c r="B87" t="s">
        <v>121</v>
      </c>
      <c r="C87" t="s">
        <v>115</v>
      </c>
      <c r="D87">
        <v>30000</v>
      </c>
      <c r="E87">
        <v>30000</v>
      </c>
      <c r="F87">
        <v>30000</v>
      </c>
      <c r="G87">
        <v>30000</v>
      </c>
      <c r="H87">
        <v>30000</v>
      </c>
      <c r="I87">
        <v>30000</v>
      </c>
      <c r="J87">
        <v>30000</v>
      </c>
      <c r="K87">
        <v>30000</v>
      </c>
      <c r="L87">
        <v>30000</v>
      </c>
      <c r="M87">
        <v>30000</v>
      </c>
      <c r="N87">
        <v>30000</v>
      </c>
      <c r="O87">
        <v>30000</v>
      </c>
      <c r="P87">
        <v>30000</v>
      </c>
      <c r="Q87">
        <v>30000</v>
      </c>
      <c r="R87">
        <v>30000</v>
      </c>
      <c r="S87">
        <v>30000</v>
      </c>
      <c r="T87">
        <v>0</v>
      </c>
      <c r="U87">
        <v>0</v>
      </c>
      <c r="V87">
        <v>30000</v>
      </c>
      <c r="W87">
        <v>30000</v>
      </c>
    </row>
    <row r="88" spans="1:23">
      <c r="B88" t="s">
        <v>122</v>
      </c>
      <c r="C88" t="s">
        <v>115</v>
      </c>
      <c r="D88">
        <v>45000</v>
      </c>
      <c r="E88">
        <v>45000</v>
      </c>
      <c r="F88">
        <v>45000</v>
      </c>
      <c r="G88">
        <v>45000</v>
      </c>
      <c r="H88">
        <v>45000</v>
      </c>
      <c r="I88">
        <v>45000</v>
      </c>
      <c r="J88">
        <v>45000</v>
      </c>
      <c r="K88">
        <v>45000</v>
      </c>
      <c r="L88">
        <v>45000</v>
      </c>
      <c r="M88">
        <v>45000</v>
      </c>
      <c r="N88">
        <v>45000</v>
      </c>
      <c r="O88">
        <v>45000</v>
      </c>
      <c r="P88">
        <v>45000</v>
      </c>
      <c r="Q88">
        <v>45000</v>
      </c>
      <c r="R88">
        <v>45000</v>
      </c>
      <c r="S88">
        <v>45000</v>
      </c>
      <c r="T88">
        <v>0</v>
      </c>
      <c r="U88">
        <v>0</v>
      </c>
      <c r="V88">
        <v>45000</v>
      </c>
      <c r="W88">
        <v>45000</v>
      </c>
    </row>
    <row r="89" spans="1:23">
      <c r="B89" t="s">
        <v>123</v>
      </c>
      <c r="C89" t="s">
        <v>115</v>
      </c>
      <c r="D89">
        <v>70000</v>
      </c>
      <c r="E89">
        <v>70000</v>
      </c>
      <c r="F89">
        <v>70000</v>
      </c>
      <c r="G89">
        <v>70000</v>
      </c>
      <c r="H89">
        <v>70000</v>
      </c>
      <c r="I89">
        <v>70000</v>
      </c>
      <c r="J89">
        <v>70000</v>
      </c>
      <c r="K89">
        <v>70000</v>
      </c>
      <c r="L89">
        <v>70000</v>
      </c>
      <c r="M89">
        <v>70000</v>
      </c>
      <c r="N89">
        <v>70000</v>
      </c>
      <c r="O89">
        <v>70000</v>
      </c>
      <c r="P89">
        <v>70000</v>
      </c>
      <c r="Q89">
        <v>70000</v>
      </c>
      <c r="R89">
        <v>70000</v>
      </c>
      <c r="S89">
        <v>70000</v>
      </c>
      <c r="T89">
        <v>0</v>
      </c>
      <c r="U89">
        <v>0</v>
      </c>
      <c r="V89">
        <v>70000</v>
      </c>
      <c r="W89">
        <v>70000</v>
      </c>
    </row>
    <row r="90" spans="1:23">
      <c r="B90" t="s">
        <v>124</v>
      </c>
      <c r="C90" t="s">
        <v>115</v>
      </c>
      <c r="D90">
        <v>130000</v>
      </c>
      <c r="E90">
        <v>130000</v>
      </c>
      <c r="F90">
        <v>130000</v>
      </c>
      <c r="G90">
        <v>130000</v>
      </c>
      <c r="H90">
        <v>130000</v>
      </c>
      <c r="I90">
        <v>130000</v>
      </c>
      <c r="J90">
        <v>130000</v>
      </c>
      <c r="K90">
        <v>130000</v>
      </c>
      <c r="L90">
        <v>130000</v>
      </c>
      <c r="M90">
        <v>130000</v>
      </c>
      <c r="N90">
        <v>130000</v>
      </c>
      <c r="O90">
        <v>130000</v>
      </c>
      <c r="P90">
        <v>130000</v>
      </c>
      <c r="Q90">
        <v>130000</v>
      </c>
      <c r="R90">
        <v>130000</v>
      </c>
      <c r="S90">
        <v>130000</v>
      </c>
      <c r="T90">
        <v>0</v>
      </c>
      <c r="U90">
        <v>0</v>
      </c>
      <c r="V90">
        <v>130000</v>
      </c>
      <c r="W90">
        <v>130000</v>
      </c>
    </row>
    <row r="91" spans="1:23">
      <c r="B91" t="s">
        <v>125</v>
      </c>
      <c r="C91" t="s">
        <v>115</v>
      </c>
      <c r="D91">
        <v>95000</v>
      </c>
      <c r="E91">
        <v>95000</v>
      </c>
      <c r="F91">
        <v>95000</v>
      </c>
      <c r="G91">
        <v>95000</v>
      </c>
      <c r="H91">
        <v>95000</v>
      </c>
      <c r="I91">
        <v>95000</v>
      </c>
      <c r="J91">
        <v>95000</v>
      </c>
      <c r="K91">
        <v>95000</v>
      </c>
      <c r="L91">
        <v>95000</v>
      </c>
      <c r="M91">
        <v>95000</v>
      </c>
      <c r="N91">
        <v>95000</v>
      </c>
      <c r="O91">
        <v>95000</v>
      </c>
      <c r="P91">
        <v>95000</v>
      </c>
      <c r="Q91">
        <v>95000</v>
      </c>
      <c r="R91">
        <v>95000</v>
      </c>
      <c r="S91">
        <v>95000</v>
      </c>
      <c r="T91">
        <v>0</v>
      </c>
      <c r="U91">
        <v>0</v>
      </c>
      <c r="V91">
        <v>95000</v>
      </c>
      <c r="W91">
        <v>95000</v>
      </c>
    </row>
    <row r="92" spans="1:23">
      <c r="B92" t="s">
        <v>126</v>
      </c>
    </row>
    <row r="93" spans="1:23">
      <c r="B93" t="s">
        <v>121</v>
      </c>
      <c r="C93" t="s">
        <v>115</v>
      </c>
      <c r="D93">
        <v>60000</v>
      </c>
      <c r="E93">
        <v>60000</v>
      </c>
      <c r="F93">
        <v>60000</v>
      </c>
      <c r="G93">
        <v>60000</v>
      </c>
      <c r="H93">
        <v>60000</v>
      </c>
      <c r="I93">
        <v>60000</v>
      </c>
      <c r="J93">
        <v>60000</v>
      </c>
      <c r="K93">
        <v>60000</v>
      </c>
      <c r="L93">
        <v>60000</v>
      </c>
      <c r="M93">
        <v>60000</v>
      </c>
      <c r="N93">
        <v>60000</v>
      </c>
      <c r="O93">
        <v>60000</v>
      </c>
      <c r="P93">
        <v>60000</v>
      </c>
      <c r="Q93">
        <v>60000</v>
      </c>
      <c r="R93">
        <v>60000</v>
      </c>
      <c r="S93">
        <v>60000</v>
      </c>
      <c r="T93">
        <v>0</v>
      </c>
      <c r="U93">
        <v>0</v>
      </c>
      <c r="V93">
        <v>60000</v>
      </c>
      <c r="W93">
        <v>60000</v>
      </c>
    </row>
    <row r="94" spans="1:23">
      <c r="B94" t="s">
        <v>122</v>
      </c>
      <c r="C94" t="s">
        <v>115</v>
      </c>
      <c r="D94">
        <v>90000</v>
      </c>
      <c r="E94">
        <v>90000</v>
      </c>
      <c r="F94">
        <v>90000</v>
      </c>
      <c r="G94">
        <v>90000</v>
      </c>
      <c r="H94">
        <v>90000</v>
      </c>
      <c r="I94">
        <v>90000</v>
      </c>
      <c r="J94">
        <v>90000</v>
      </c>
      <c r="K94">
        <v>90000</v>
      </c>
      <c r="L94">
        <v>90000</v>
      </c>
      <c r="M94">
        <v>90000</v>
      </c>
      <c r="N94">
        <v>90000</v>
      </c>
      <c r="O94">
        <v>90000</v>
      </c>
      <c r="P94">
        <v>90000</v>
      </c>
      <c r="Q94">
        <v>90000</v>
      </c>
      <c r="R94">
        <v>90000</v>
      </c>
      <c r="S94">
        <v>90000</v>
      </c>
      <c r="T94">
        <v>0</v>
      </c>
      <c r="U94">
        <v>0</v>
      </c>
      <c r="V94">
        <v>90000</v>
      </c>
      <c r="W94">
        <v>90000</v>
      </c>
    </row>
    <row r="95" spans="1:23">
      <c r="B95" t="s">
        <v>123</v>
      </c>
      <c r="C95" t="s">
        <v>115</v>
      </c>
      <c r="D95">
        <v>120000</v>
      </c>
      <c r="E95">
        <v>120000</v>
      </c>
      <c r="F95">
        <v>120000</v>
      </c>
      <c r="G95">
        <v>120000</v>
      </c>
      <c r="H95">
        <v>120000</v>
      </c>
      <c r="I95">
        <v>120000</v>
      </c>
      <c r="J95">
        <v>120000</v>
      </c>
      <c r="K95">
        <v>120000</v>
      </c>
      <c r="L95">
        <v>120000</v>
      </c>
      <c r="M95">
        <v>120000</v>
      </c>
      <c r="N95">
        <v>120000</v>
      </c>
      <c r="O95">
        <v>120000</v>
      </c>
      <c r="P95">
        <v>120000</v>
      </c>
      <c r="Q95">
        <v>120000</v>
      </c>
      <c r="R95">
        <v>120000</v>
      </c>
      <c r="S95">
        <v>120000</v>
      </c>
      <c r="T95">
        <v>0</v>
      </c>
      <c r="U95">
        <v>0</v>
      </c>
      <c r="V95">
        <v>120000</v>
      </c>
      <c r="W95">
        <v>120000</v>
      </c>
    </row>
    <row r="96" spans="1:23">
      <c r="B96" t="s">
        <v>124</v>
      </c>
      <c r="C96" t="s">
        <v>115</v>
      </c>
      <c r="D96">
        <v>125000</v>
      </c>
      <c r="E96">
        <v>125000</v>
      </c>
      <c r="F96">
        <v>125000</v>
      </c>
      <c r="G96">
        <v>125000</v>
      </c>
      <c r="H96">
        <v>125000</v>
      </c>
      <c r="I96">
        <v>125000</v>
      </c>
      <c r="J96">
        <v>125000</v>
      </c>
      <c r="K96">
        <v>125000</v>
      </c>
      <c r="L96">
        <v>125000</v>
      </c>
      <c r="M96">
        <v>125000</v>
      </c>
      <c r="N96">
        <v>125000</v>
      </c>
      <c r="O96">
        <v>125000</v>
      </c>
      <c r="P96">
        <v>125000</v>
      </c>
      <c r="Q96">
        <v>125000</v>
      </c>
      <c r="R96">
        <v>125000</v>
      </c>
      <c r="S96">
        <v>125000</v>
      </c>
      <c r="T96">
        <v>0</v>
      </c>
      <c r="U96">
        <v>0</v>
      </c>
      <c r="V96">
        <v>125000</v>
      </c>
      <c r="W96">
        <v>125000</v>
      </c>
    </row>
    <row r="97" spans="1:23">
      <c r="B97" t="s">
        <v>125</v>
      </c>
      <c r="C97" t="s">
        <v>115</v>
      </c>
      <c r="D97">
        <v>125000</v>
      </c>
      <c r="E97">
        <v>125000</v>
      </c>
      <c r="F97">
        <v>125000</v>
      </c>
      <c r="G97">
        <v>125000</v>
      </c>
      <c r="H97">
        <v>125000</v>
      </c>
      <c r="I97">
        <v>125000</v>
      </c>
      <c r="J97">
        <v>125000</v>
      </c>
      <c r="K97">
        <v>125000</v>
      </c>
      <c r="L97">
        <v>125000</v>
      </c>
      <c r="M97">
        <v>125000</v>
      </c>
      <c r="N97">
        <v>125000</v>
      </c>
      <c r="O97">
        <v>125000</v>
      </c>
      <c r="P97">
        <v>125000</v>
      </c>
      <c r="Q97">
        <v>125000</v>
      </c>
      <c r="R97">
        <v>125000</v>
      </c>
      <c r="S97">
        <v>125000</v>
      </c>
      <c r="T97">
        <v>0</v>
      </c>
      <c r="U97">
        <v>0</v>
      </c>
      <c r="V97">
        <v>125000</v>
      </c>
      <c r="W97">
        <v>125000</v>
      </c>
    </row>
    <row r="98" spans="1:23">
      <c r="A98">
        <v>7</v>
      </c>
      <c r="B98" t="s">
        <v>127</v>
      </c>
    </row>
    <row r="99" spans="1:23">
      <c r="B99" t="s">
        <v>128</v>
      </c>
      <c r="C99" t="s">
        <v>71</v>
      </c>
      <c r="D99">
        <v>500</v>
      </c>
      <c r="E99">
        <v>500</v>
      </c>
      <c r="F99">
        <v>500</v>
      </c>
      <c r="G99">
        <v>500</v>
      </c>
      <c r="H99">
        <v>500</v>
      </c>
      <c r="I99">
        <v>500</v>
      </c>
      <c r="J99">
        <v>500</v>
      </c>
      <c r="K99">
        <v>500</v>
      </c>
      <c r="L99">
        <v>500</v>
      </c>
      <c r="M99">
        <v>500</v>
      </c>
      <c r="N99">
        <v>500</v>
      </c>
      <c r="O99">
        <v>500</v>
      </c>
      <c r="P99">
        <v>500</v>
      </c>
      <c r="Q99">
        <v>500</v>
      </c>
      <c r="R99">
        <v>500</v>
      </c>
      <c r="S99">
        <v>500</v>
      </c>
      <c r="T99">
        <v>0</v>
      </c>
      <c r="U99">
        <v>0</v>
      </c>
      <c r="V99">
        <v>500</v>
      </c>
      <c r="W99">
        <v>500</v>
      </c>
    </row>
    <row r="100" spans="1:23">
      <c r="B100" t="s">
        <v>129</v>
      </c>
      <c r="C100" t="s">
        <v>71</v>
      </c>
      <c r="D100">
        <v>1500</v>
      </c>
      <c r="E100">
        <v>1500</v>
      </c>
      <c r="F100">
        <v>1500</v>
      </c>
      <c r="G100">
        <v>1500</v>
      </c>
      <c r="H100">
        <v>1500</v>
      </c>
      <c r="I100">
        <v>1500</v>
      </c>
      <c r="J100">
        <v>1500</v>
      </c>
      <c r="K100">
        <v>1500</v>
      </c>
      <c r="L100">
        <v>1500</v>
      </c>
      <c r="M100">
        <v>1500</v>
      </c>
      <c r="N100">
        <v>1500</v>
      </c>
      <c r="O100">
        <v>1500</v>
      </c>
      <c r="P100">
        <v>1500</v>
      </c>
      <c r="Q100">
        <v>1500</v>
      </c>
      <c r="R100">
        <v>1500</v>
      </c>
      <c r="S100">
        <v>1500</v>
      </c>
      <c r="T100">
        <v>0</v>
      </c>
      <c r="U100">
        <v>0</v>
      </c>
      <c r="V100">
        <v>1500</v>
      </c>
      <c r="W100">
        <v>1500</v>
      </c>
    </row>
    <row r="101" spans="1:23">
      <c r="A101">
        <v>8</v>
      </c>
      <c r="B101" t="s">
        <v>130</v>
      </c>
    </row>
    <row r="102" spans="1:23">
      <c r="B102" t="s">
        <v>131</v>
      </c>
      <c r="C102" t="s">
        <v>132</v>
      </c>
      <c r="D102">
        <v>385000</v>
      </c>
      <c r="E102">
        <v>385000</v>
      </c>
      <c r="F102">
        <v>385000</v>
      </c>
      <c r="G102">
        <v>385000</v>
      </c>
      <c r="H102">
        <v>385000</v>
      </c>
      <c r="I102">
        <v>385000</v>
      </c>
      <c r="J102">
        <v>385000</v>
      </c>
      <c r="K102">
        <v>385000</v>
      </c>
      <c r="L102">
        <v>385000</v>
      </c>
      <c r="M102">
        <v>385000</v>
      </c>
      <c r="N102">
        <v>385000</v>
      </c>
      <c r="O102">
        <v>385000</v>
      </c>
      <c r="P102">
        <v>385000</v>
      </c>
      <c r="Q102">
        <v>385000</v>
      </c>
      <c r="R102">
        <v>385000</v>
      </c>
      <c r="S102">
        <v>385000</v>
      </c>
      <c r="T102">
        <v>0</v>
      </c>
      <c r="U102">
        <v>0</v>
      </c>
      <c r="V102">
        <v>385000</v>
      </c>
      <c r="W102">
        <v>385000</v>
      </c>
    </row>
    <row r="103" spans="1:23">
      <c r="B103" t="s">
        <v>133</v>
      </c>
      <c r="C103" t="s">
        <v>132</v>
      </c>
      <c r="D103">
        <v>375000</v>
      </c>
      <c r="E103">
        <v>375000</v>
      </c>
      <c r="F103">
        <v>375000</v>
      </c>
      <c r="G103">
        <v>375000</v>
      </c>
      <c r="H103">
        <v>375000</v>
      </c>
      <c r="I103">
        <v>375000</v>
      </c>
      <c r="J103">
        <v>375000</v>
      </c>
      <c r="K103">
        <v>375000</v>
      </c>
      <c r="L103">
        <v>375000</v>
      </c>
      <c r="M103">
        <v>375000</v>
      </c>
      <c r="N103">
        <v>375000</v>
      </c>
      <c r="O103">
        <v>375000</v>
      </c>
      <c r="P103">
        <v>375000</v>
      </c>
      <c r="Q103">
        <v>375000</v>
      </c>
      <c r="R103">
        <v>375000</v>
      </c>
      <c r="S103">
        <v>375000</v>
      </c>
      <c r="T103">
        <v>0</v>
      </c>
      <c r="U103">
        <v>0</v>
      </c>
      <c r="V103">
        <v>375000</v>
      </c>
      <c r="W103">
        <v>375000</v>
      </c>
    </row>
    <row r="104" spans="1:23">
      <c r="B104" t="s">
        <v>134</v>
      </c>
      <c r="C104" t="s">
        <v>132</v>
      </c>
      <c r="D104">
        <v>375000</v>
      </c>
      <c r="E104">
        <v>375000</v>
      </c>
      <c r="F104">
        <v>375000</v>
      </c>
      <c r="G104">
        <v>375000</v>
      </c>
      <c r="H104">
        <v>375000</v>
      </c>
      <c r="I104">
        <v>375000</v>
      </c>
      <c r="J104">
        <v>375000</v>
      </c>
      <c r="K104">
        <v>375000</v>
      </c>
      <c r="L104">
        <v>375000</v>
      </c>
      <c r="M104">
        <v>375000</v>
      </c>
      <c r="N104">
        <v>360000</v>
      </c>
      <c r="O104">
        <v>360000</v>
      </c>
      <c r="P104">
        <v>375000</v>
      </c>
      <c r="Q104">
        <v>375000</v>
      </c>
      <c r="R104">
        <v>372857.14285714284</v>
      </c>
      <c r="S104">
        <v>372857.14285714284</v>
      </c>
      <c r="T104">
        <v>0</v>
      </c>
      <c r="U104">
        <v>0</v>
      </c>
      <c r="V104">
        <v>375000</v>
      </c>
      <c r="W104">
        <v>360000</v>
      </c>
    </row>
    <row r="106" spans="1:23">
      <c r="R106" t="s">
        <v>157</v>
      </c>
    </row>
    <row r="107" spans="1:23">
      <c r="R107" t="s">
        <v>136</v>
      </c>
    </row>
    <row r="108" spans="1:23">
      <c r="R108" t="s">
        <v>137</v>
      </c>
    </row>
    <row r="110" spans="1:23">
      <c r="K110" t="s">
        <v>88</v>
      </c>
    </row>
    <row r="111" spans="1:23">
      <c r="U111" t="s">
        <v>138</v>
      </c>
    </row>
    <row r="112" spans="1:23">
      <c r="R112" t="s">
        <v>139</v>
      </c>
    </row>
    <row r="113" spans="1:24">
      <c r="R113" t="s">
        <v>140</v>
      </c>
    </row>
    <row r="114" spans="1:24">
      <c r="R114" t="s">
        <v>141</v>
      </c>
    </row>
    <row r="115" spans="1:24">
      <c r="A115" t="s">
        <v>0</v>
      </c>
    </row>
    <row r="116" spans="1:24">
      <c r="A116" t="s">
        <v>1</v>
      </c>
      <c r="B116" t="s">
        <v>2</v>
      </c>
    </row>
    <row r="117" spans="1:24">
      <c r="B117" t="s">
        <v>3</v>
      </c>
      <c r="C117" t="s">
        <v>200</v>
      </c>
    </row>
    <row r="118" spans="1:24">
      <c r="B118" t="s">
        <v>5</v>
      </c>
      <c r="C118" t="s">
        <v>149</v>
      </c>
    </row>
    <row r="119" spans="1:24">
      <c r="A119" t="s">
        <v>7</v>
      </c>
      <c r="D119" t="s">
        <v>8</v>
      </c>
      <c r="R119" t="s">
        <v>9</v>
      </c>
      <c r="V119" t="s">
        <v>10</v>
      </c>
      <c r="X119" t="s">
        <v>11</v>
      </c>
    </row>
    <row r="120" spans="1:24">
      <c r="B120" t="s">
        <v>12</v>
      </c>
      <c r="D120" t="s">
        <v>13</v>
      </c>
      <c r="F120" t="s">
        <v>14</v>
      </c>
      <c r="H120" t="s">
        <v>15</v>
      </c>
      <c r="J120" t="s">
        <v>16</v>
      </c>
      <c r="L120" t="s">
        <v>17</v>
      </c>
      <c r="N120" t="s">
        <v>18</v>
      </c>
      <c r="P120" t="s">
        <v>19</v>
      </c>
    </row>
    <row r="121" spans="1:24">
      <c r="B121" t="s">
        <v>20</v>
      </c>
      <c r="C121" t="s">
        <v>21</v>
      </c>
      <c r="D121" t="s">
        <v>22</v>
      </c>
      <c r="E121" t="s">
        <v>22</v>
      </c>
      <c r="F121" t="s">
        <v>22</v>
      </c>
      <c r="G121" t="s">
        <v>22</v>
      </c>
      <c r="H121" t="s">
        <v>22</v>
      </c>
      <c r="I121" t="s">
        <v>22</v>
      </c>
      <c r="J121" t="s">
        <v>22</v>
      </c>
      <c r="K121" t="s">
        <v>22</v>
      </c>
      <c r="L121" t="s">
        <v>22</v>
      </c>
      <c r="M121" t="s">
        <v>22</v>
      </c>
      <c r="N121" t="s">
        <v>22</v>
      </c>
      <c r="O121" t="s">
        <v>22</v>
      </c>
      <c r="P121" t="s">
        <v>22</v>
      </c>
      <c r="Q121" t="s">
        <v>22</v>
      </c>
      <c r="R121" t="s">
        <v>22</v>
      </c>
      <c r="S121" t="s">
        <v>22</v>
      </c>
      <c r="T121" t="s">
        <v>23</v>
      </c>
      <c r="V121" t="s">
        <v>25</v>
      </c>
      <c r="W121" t="s">
        <v>26</v>
      </c>
    </row>
    <row r="122" spans="1:24">
      <c r="B122" t="s">
        <v>27</v>
      </c>
      <c r="C122" t="s">
        <v>28</v>
      </c>
      <c r="D122" t="s">
        <v>29</v>
      </c>
      <c r="E122" t="s">
        <v>29</v>
      </c>
      <c r="F122" t="s">
        <v>29</v>
      </c>
      <c r="G122" t="s">
        <v>29</v>
      </c>
      <c r="H122" t="s">
        <v>29</v>
      </c>
      <c r="I122" t="s">
        <v>29</v>
      </c>
      <c r="J122" t="s">
        <v>29</v>
      </c>
      <c r="K122" t="s">
        <v>29</v>
      </c>
      <c r="L122" t="s">
        <v>29</v>
      </c>
      <c r="M122" t="s">
        <v>29</v>
      </c>
      <c r="N122" t="s">
        <v>29</v>
      </c>
      <c r="O122" t="s">
        <v>29</v>
      </c>
      <c r="P122" t="s">
        <v>29</v>
      </c>
      <c r="Q122" t="s">
        <v>29</v>
      </c>
      <c r="R122" t="s">
        <v>29</v>
      </c>
      <c r="S122" t="s">
        <v>29</v>
      </c>
      <c r="U122" t="s">
        <v>24</v>
      </c>
    </row>
    <row r="123" spans="1:24">
      <c r="D123" t="s">
        <v>202</v>
      </c>
      <c r="E123" t="s">
        <v>203</v>
      </c>
      <c r="F123" t="s">
        <v>202</v>
      </c>
      <c r="G123" t="s">
        <v>203</v>
      </c>
      <c r="H123" t="s">
        <v>202</v>
      </c>
      <c r="I123" t="s">
        <v>203</v>
      </c>
      <c r="J123" t="s">
        <v>202</v>
      </c>
      <c r="K123" t="s">
        <v>203</v>
      </c>
      <c r="L123" t="s">
        <v>202</v>
      </c>
      <c r="M123" t="s">
        <v>203</v>
      </c>
      <c r="N123" t="s">
        <v>202</v>
      </c>
      <c r="O123" t="s">
        <v>203</v>
      </c>
      <c r="P123" t="s">
        <v>202</v>
      </c>
      <c r="Q123" t="s">
        <v>203</v>
      </c>
      <c r="R123" t="s">
        <v>202</v>
      </c>
      <c r="S123" t="s">
        <v>203</v>
      </c>
      <c r="T123" t="s">
        <v>32</v>
      </c>
      <c r="V123" t="s">
        <v>32</v>
      </c>
      <c r="W123" t="s">
        <v>32</v>
      </c>
    </row>
    <row r="124" spans="1:24">
      <c r="A124">
        <v>1</v>
      </c>
      <c r="B124">
        <v>2</v>
      </c>
      <c r="C124">
        <v>3</v>
      </c>
      <c r="D124">
        <v>4</v>
      </c>
      <c r="E124">
        <v>5</v>
      </c>
      <c r="F124" t="s">
        <v>33</v>
      </c>
      <c r="G124" t="s">
        <v>34</v>
      </c>
      <c r="H124" t="s">
        <v>35</v>
      </c>
      <c r="I124">
        <v>9</v>
      </c>
      <c r="J124">
        <v>10</v>
      </c>
      <c r="K124" t="s">
        <v>36</v>
      </c>
      <c r="L124">
        <v>12</v>
      </c>
      <c r="M124">
        <v>13</v>
      </c>
      <c r="N124">
        <v>14</v>
      </c>
      <c r="O124">
        <v>15</v>
      </c>
      <c r="P124">
        <v>16</v>
      </c>
      <c r="Q124">
        <v>17</v>
      </c>
      <c r="R124">
        <v>18</v>
      </c>
      <c r="S124">
        <v>19</v>
      </c>
      <c r="T124">
        <v>20</v>
      </c>
      <c r="U124">
        <v>21</v>
      </c>
      <c r="V124">
        <v>22</v>
      </c>
      <c r="W124">
        <v>23</v>
      </c>
      <c r="X124">
        <v>24</v>
      </c>
    </row>
    <row r="125" spans="1:24">
      <c r="A125">
        <v>1</v>
      </c>
      <c r="B125" t="s">
        <v>37</v>
      </c>
      <c r="C125" t="s">
        <v>38</v>
      </c>
      <c r="D125">
        <v>9500</v>
      </c>
      <c r="E125">
        <v>10800</v>
      </c>
      <c r="F125">
        <v>8000</v>
      </c>
      <c r="G125">
        <v>10000</v>
      </c>
      <c r="H125">
        <v>8000</v>
      </c>
      <c r="I125">
        <v>9500</v>
      </c>
      <c r="J125">
        <v>7500</v>
      </c>
      <c r="K125">
        <v>9000</v>
      </c>
      <c r="L125">
        <v>8000</v>
      </c>
      <c r="M125">
        <v>10000</v>
      </c>
      <c r="N125">
        <v>9000</v>
      </c>
      <c r="O125">
        <v>10800</v>
      </c>
      <c r="P125">
        <v>9000</v>
      </c>
      <c r="Q125">
        <v>9000</v>
      </c>
      <c r="R125">
        <v>8428.5714285714294</v>
      </c>
      <c r="S125">
        <v>9871.4285714285706</v>
      </c>
      <c r="T125">
        <v>1442.8571428571413</v>
      </c>
      <c r="U125">
        <v>0.1711864406779659</v>
      </c>
      <c r="V125">
        <v>10800</v>
      </c>
      <c r="W125">
        <v>9000</v>
      </c>
    </row>
    <row r="126" spans="1:24">
      <c r="A126">
        <v>2</v>
      </c>
      <c r="B126" t="s">
        <v>39</v>
      </c>
      <c r="C126" t="s">
        <v>38</v>
      </c>
      <c r="D126">
        <v>12000</v>
      </c>
      <c r="E126">
        <v>12000</v>
      </c>
      <c r="F126">
        <v>11000</v>
      </c>
      <c r="G126">
        <v>11000</v>
      </c>
      <c r="H126">
        <v>11000</v>
      </c>
      <c r="I126">
        <v>10000</v>
      </c>
      <c r="J126">
        <v>10000</v>
      </c>
      <c r="K126">
        <v>11000</v>
      </c>
      <c r="L126">
        <v>12000</v>
      </c>
      <c r="M126">
        <v>12000</v>
      </c>
      <c r="N126">
        <v>11000</v>
      </c>
      <c r="O126">
        <v>11000</v>
      </c>
      <c r="P126">
        <v>11000</v>
      </c>
      <c r="Q126">
        <v>11000</v>
      </c>
      <c r="R126">
        <v>11142.857142857143</v>
      </c>
      <c r="S126">
        <v>11142.857142857143</v>
      </c>
      <c r="T126">
        <v>0</v>
      </c>
      <c r="U126">
        <v>0</v>
      </c>
      <c r="V126">
        <v>12000</v>
      </c>
      <c r="W126">
        <v>10000</v>
      </c>
    </row>
    <row r="127" spans="1:24">
      <c r="A127">
        <v>3</v>
      </c>
      <c r="B127" t="s">
        <v>40</v>
      </c>
    </row>
    <row r="128" spans="1:24">
      <c r="B128" t="s">
        <v>175</v>
      </c>
      <c r="C128" t="s">
        <v>154</v>
      </c>
      <c r="D128">
        <v>12500</v>
      </c>
      <c r="E128">
        <v>12500</v>
      </c>
      <c r="F128">
        <v>12000</v>
      </c>
      <c r="G128">
        <v>12000</v>
      </c>
      <c r="H128">
        <v>15000</v>
      </c>
      <c r="I128">
        <v>15000</v>
      </c>
      <c r="J128">
        <v>13500</v>
      </c>
      <c r="K128">
        <v>13500</v>
      </c>
      <c r="L128">
        <v>14000</v>
      </c>
      <c r="M128">
        <v>14000</v>
      </c>
      <c r="N128">
        <v>13000</v>
      </c>
      <c r="O128">
        <v>13000</v>
      </c>
      <c r="P128">
        <v>14000</v>
      </c>
      <c r="Q128">
        <v>14000</v>
      </c>
      <c r="R128">
        <v>13428.571428571429</v>
      </c>
      <c r="S128">
        <v>13428.571428571429</v>
      </c>
      <c r="T128">
        <v>0</v>
      </c>
      <c r="U128">
        <v>0</v>
      </c>
      <c r="V128">
        <v>15000</v>
      </c>
      <c r="W128">
        <v>12000</v>
      </c>
    </row>
    <row r="129" spans="1:23">
      <c r="A129">
        <v>4</v>
      </c>
      <c r="B129" t="s">
        <v>43</v>
      </c>
    </row>
    <row r="130" spans="1:23">
      <c r="B130" t="s">
        <v>44</v>
      </c>
      <c r="C130" t="s">
        <v>38</v>
      </c>
      <c r="D130">
        <v>7500</v>
      </c>
      <c r="E130">
        <v>7500</v>
      </c>
      <c r="F130">
        <v>10000</v>
      </c>
      <c r="G130">
        <v>10000</v>
      </c>
      <c r="H130">
        <v>7000</v>
      </c>
      <c r="I130">
        <v>7000</v>
      </c>
      <c r="J130">
        <v>7000</v>
      </c>
      <c r="K130">
        <v>6500</v>
      </c>
      <c r="L130">
        <v>8000</v>
      </c>
      <c r="M130">
        <v>8000</v>
      </c>
      <c r="N130">
        <v>7500</v>
      </c>
      <c r="O130">
        <v>7500</v>
      </c>
      <c r="P130">
        <v>10000</v>
      </c>
      <c r="Q130">
        <v>10000</v>
      </c>
      <c r="R130">
        <v>8142.8571428571431</v>
      </c>
      <c r="S130">
        <v>8071.4285714285716</v>
      </c>
      <c r="T130">
        <v>-71.428571428571558</v>
      </c>
      <c r="U130">
        <v>-8.7719298245614186E-3</v>
      </c>
      <c r="V130">
        <v>10000</v>
      </c>
      <c r="W130">
        <v>6500</v>
      </c>
    </row>
    <row r="131" spans="1:23">
      <c r="A131">
        <v>5</v>
      </c>
      <c r="B131" t="s">
        <v>45</v>
      </c>
    </row>
    <row r="132" spans="1:23">
      <c r="B132" t="s">
        <v>46</v>
      </c>
      <c r="C132" t="s">
        <v>38</v>
      </c>
      <c r="D132">
        <v>95000</v>
      </c>
      <c r="E132">
        <v>95000</v>
      </c>
      <c r="F132">
        <v>95000</v>
      </c>
      <c r="G132">
        <v>95000</v>
      </c>
      <c r="H132">
        <v>95000</v>
      </c>
      <c r="I132">
        <v>95000</v>
      </c>
      <c r="J132">
        <v>95000</v>
      </c>
      <c r="K132">
        <v>95000</v>
      </c>
      <c r="L132">
        <v>100000</v>
      </c>
      <c r="M132">
        <v>100000</v>
      </c>
      <c r="N132">
        <v>95000</v>
      </c>
      <c r="O132">
        <v>95000</v>
      </c>
      <c r="P132">
        <v>95000</v>
      </c>
      <c r="Q132">
        <v>95000</v>
      </c>
      <c r="R132">
        <v>95714.28571428571</v>
      </c>
      <c r="S132">
        <v>95714.28571428571</v>
      </c>
      <c r="T132">
        <v>0</v>
      </c>
      <c r="U132">
        <v>0</v>
      </c>
      <c r="V132">
        <v>100000</v>
      </c>
      <c r="W132">
        <v>95000</v>
      </c>
    </row>
    <row r="133" spans="1:23">
      <c r="B133" t="s">
        <v>47</v>
      </c>
      <c r="C133" t="s">
        <v>38</v>
      </c>
      <c r="D133">
        <v>33000</v>
      </c>
      <c r="E133">
        <v>33000</v>
      </c>
      <c r="F133">
        <v>40000</v>
      </c>
      <c r="G133">
        <v>20000</v>
      </c>
      <c r="H133">
        <v>40000</v>
      </c>
      <c r="I133">
        <v>40000</v>
      </c>
      <c r="J133">
        <v>30000</v>
      </c>
      <c r="K133">
        <v>30000</v>
      </c>
      <c r="L133">
        <v>19000</v>
      </c>
      <c r="M133">
        <v>17000</v>
      </c>
      <c r="N133">
        <v>45000</v>
      </c>
      <c r="O133">
        <v>40000</v>
      </c>
      <c r="P133">
        <v>28000</v>
      </c>
      <c r="Q133">
        <v>28000</v>
      </c>
      <c r="R133">
        <v>33571.428571428572</v>
      </c>
      <c r="S133">
        <v>29714.285714285714</v>
      </c>
      <c r="T133">
        <v>-3857.1428571428587</v>
      </c>
      <c r="U133">
        <v>-0.11489361702127664</v>
      </c>
      <c r="V133">
        <v>40000</v>
      </c>
      <c r="W133">
        <v>17000</v>
      </c>
    </row>
    <row r="134" spans="1:23">
      <c r="A134">
        <v>6</v>
      </c>
      <c r="B134" t="s">
        <v>48</v>
      </c>
    </row>
    <row r="135" spans="1:23">
      <c r="B135" t="s">
        <v>49</v>
      </c>
      <c r="C135" t="s">
        <v>38</v>
      </c>
      <c r="D135">
        <v>20000</v>
      </c>
      <c r="E135">
        <v>20000</v>
      </c>
      <c r="F135">
        <v>22500</v>
      </c>
      <c r="G135">
        <v>22500</v>
      </c>
      <c r="H135">
        <v>22500</v>
      </c>
      <c r="I135">
        <v>22000</v>
      </c>
      <c r="J135">
        <v>21000</v>
      </c>
      <c r="K135">
        <v>21000</v>
      </c>
      <c r="L135">
        <v>21000</v>
      </c>
      <c r="M135">
        <v>21000</v>
      </c>
      <c r="N135">
        <v>22000</v>
      </c>
      <c r="O135">
        <v>22000</v>
      </c>
      <c r="P135">
        <v>22000</v>
      </c>
      <c r="Q135">
        <v>22000</v>
      </c>
      <c r="R135">
        <v>21571.428571428572</v>
      </c>
      <c r="S135">
        <v>21500</v>
      </c>
      <c r="T135">
        <v>-71.428571428572468</v>
      </c>
      <c r="U135">
        <v>-3.3112582781457435E-3</v>
      </c>
      <c r="V135">
        <v>22500</v>
      </c>
      <c r="W135">
        <v>20000</v>
      </c>
    </row>
    <row r="136" spans="1:23">
      <c r="A136">
        <v>7</v>
      </c>
      <c r="B136" t="s">
        <v>50</v>
      </c>
    </row>
    <row r="137" spans="1:23">
      <c r="B137" t="s">
        <v>51</v>
      </c>
      <c r="C137" t="s">
        <v>38</v>
      </c>
      <c r="D137">
        <v>22000</v>
      </c>
      <c r="E137">
        <v>20000</v>
      </c>
      <c r="F137">
        <v>35000</v>
      </c>
      <c r="G137">
        <v>30000</v>
      </c>
      <c r="H137">
        <v>20000</v>
      </c>
      <c r="I137">
        <v>18000</v>
      </c>
      <c r="J137">
        <v>16000</v>
      </c>
      <c r="K137">
        <v>30000</v>
      </c>
      <c r="L137">
        <v>20000</v>
      </c>
      <c r="M137">
        <v>20000</v>
      </c>
      <c r="N137">
        <v>30000</v>
      </c>
      <c r="O137">
        <v>30000</v>
      </c>
      <c r="P137">
        <v>30000</v>
      </c>
      <c r="Q137">
        <v>30000</v>
      </c>
      <c r="R137">
        <v>24714.285714285714</v>
      </c>
      <c r="S137">
        <v>25428.571428571428</v>
      </c>
      <c r="T137">
        <v>714.28571428571377</v>
      </c>
      <c r="U137">
        <v>2.8901734104046221E-2</v>
      </c>
      <c r="V137">
        <v>30000</v>
      </c>
      <c r="W137">
        <v>18000</v>
      </c>
    </row>
    <row r="138" spans="1:23">
      <c r="B138" t="s">
        <v>52</v>
      </c>
      <c r="C138" t="s">
        <v>38</v>
      </c>
      <c r="D138">
        <v>18000</v>
      </c>
      <c r="E138">
        <v>17000</v>
      </c>
      <c r="F138">
        <v>30000</v>
      </c>
      <c r="G138">
        <v>24000</v>
      </c>
      <c r="H138">
        <v>25000</v>
      </c>
      <c r="I138">
        <v>20000</v>
      </c>
      <c r="J138">
        <v>16000</v>
      </c>
      <c r="K138">
        <v>16000</v>
      </c>
      <c r="L138">
        <v>20000</v>
      </c>
      <c r="M138">
        <v>15000</v>
      </c>
      <c r="N138">
        <v>26000</v>
      </c>
      <c r="O138">
        <v>24000</v>
      </c>
      <c r="P138">
        <v>30000</v>
      </c>
      <c r="Q138">
        <v>30000</v>
      </c>
      <c r="R138">
        <v>23571.428571428572</v>
      </c>
      <c r="S138">
        <v>20857.142857142859</v>
      </c>
      <c r="T138">
        <v>-2714.2857142857138</v>
      </c>
      <c r="U138">
        <v>-0.11515151515151513</v>
      </c>
      <c r="V138">
        <v>30000</v>
      </c>
      <c r="W138">
        <v>15000</v>
      </c>
    </row>
    <row r="139" spans="1:23">
      <c r="A139">
        <v>8</v>
      </c>
      <c r="B139" t="s">
        <v>53</v>
      </c>
    </row>
    <row r="140" spans="1:23">
      <c r="B140" t="s">
        <v>54</v>
      </c>
      <c r="C140" t="s">
        <v>38</v>
      </c>
      <c r="D140">
        <v>16000</v>
      </c>
      <c r="E140">
        <v>16000</v>
      </c>
      <c r="F140">
        <v>25000</v>
      </c>
      <c r="G140">
        <v>28000</v>
      </c>
      <c r="H140">
        <v>16000</v>
      </c>
      <c r="I140">
        <v>16000</v>
      </c>
      <c r="J140">
        <v>18000</v>
      </c>
      <c r="K140">
        <v>20000</v>
      </c>
      <c r="L140">
        <v>20000</v>
      </c>
      <c r="M140">
        <v>10000</v>
      </c>
      <c r="N140">
        <v>24000</v>
      </c>
      <c r="O140">
        <v>24000</v>
      </c>
      <c r="P140">
        <v>25000</v>
      </c>
      <c r="Q140">
        <v>25000</v>
      </c>
      <c r="R140">
        <v>20571.428571428572</v>
      </c>
      <c r="S140">
        <v>19857.142857142859</v>
      </c>
      <c r="T140">
        <v>-714.28571428571377</v>
      </c>
      <c r="U140">
        <v>-3.4722222222222196E-2</v>
      </c>
      <c r="V140">
        <v>28000</v>
      </c>
      <c r="W140">
        <v>10000</v>
      </c>
    </row>
    <row r="141" spans="1:23">
      <c r="B141" t="s">
        <v>55</v>
      </c>
      <c r="C141" t="s">
        <v>38</v>
      </c>
      <c r="D141">
        <v>22000</v>
      </c>
      <c r="E141">
        <v>28000</v>
      </c>
      <c r="F141">
        <v>24000</v>
      </c>
      <c r="G141">
        <v>30000</v>
      </c>
      <c r="H141">
        <v>33000</v>
      </c>
      <c r="I141">
        <v>28000</v>
      </c>
      <c r="J141">
        <v>20000</v>
      </c>
      <c r="K141">
        <v>30000</v>
      </c>
      <c r="L141">
        <v>30000</v>
      </c>
      <c r="M141">
        <v>25000</v>
      </c>
      <c r="N141">
        <v>30000</v>
      </c>
      <c r="O141">
        <v>32000</v>
      </c>
      <c r="P141">
        <v>30000</v>
      </c>
      <c r="Q141">
        <v>30000</v>
      </c>
      <c r="R141">
        <v>27000</v>
      </c>
      <c r="S141">
        <v>29000</v>
      </c>
      <c r="T141">
        <v>2000</v>
      </c>
      <c r="U141">
        <v>7.407407407407407E-2</v>
      </c>
      <c r="V141">
        <v>32000</v>
      </c>
      <c r="W141">
        <v>25000</v>
      </c>
    </row>
    <row r="142" spans="1:23">
      <c r="A142">
        <v>9</v>
      </c>
      <c r="B142" t="s">
        <v>56</v>
      </c>
      <c r="C142" t="s">
        <v>38</v>
      </c>
      <c r="D142">
        <v>16000</v>
      </c>
      <c r="E142">
        <v>20000</v>
      </c>
      <c r="F142">
        <v>24000</v>
      </c>
      <c r="G142">
        <v>24000</v>
      </c>
      <c r="H142">
        <v>13000</v>
      </c>
      <c r="I142">
        <v>16000</v>
      </c>
      <c r="J142">
        <v>15000</v>
      </c>
      <c r="K142">
        <v>20000</v>
      </c>
      <c r="L142">
        <v>20000</v>
      </c>
      <c r="M142">
        <v>20000</v>
      </c>
      <c r="N142">
        <v>20000</v>
      </c>
      <c r="O142">
        <v>20000</v>
      </c>
      <c r="P142">
        <v>20000</v>
      </c>
      <c r="Q142">
        <v>20000</v>
      </c>
      <c r="R142">
        <v>18285.714285714286</v>
      </c>
      <c r="S142">
        <v>20000</v>
      </c>
      <c r="T142">
        <v>1714.2857142857138</v>
      </c>
      <c r="U142">
        <v>9.3749999999999972E-2</v>
      </c>
      <c r="V142">
        <v>24000</v>
      </c>
      <c r="W142">
        <v>16000</v>
      </c>
    </row>
    <row r="143" spans="1:23">
      <c r="A143">
        <v>10</v>
      </c>
      <c r="B143" t="s">
        <v>57</v>
      </c>
      <c r="C143" t="s">
        <v>38</v>
      </c>
      <c r="D143">
        <v>16000</v>
      </c>
      <c r="E143">
        <v>16000</v>
      </c>
      <c r="F143">
        <v>24000</v>
      </c>
      <c r="G143">
        <v>12000</v>
      </c>
      <c r="H143">
        <v>14000</v>
      </c>
      <c r="I143">
        <v>20000</v>
      </c>
      <c r="J143">
        <v>15000</v>
      </c>
      <c r="K143">
        <v>13000</v>
      </c>
      <c r="L143">
        <v>20000</v>
      </c>
      <c r="M143">
        <v>20000</v>
      </c>
      <c r="N143">
        <v>20000</v>
      </c>
      <c r="O143">
        <v>20000</v>
      </c>
      <c r="P143">
        <v>20000</v>
      </c>
      <c r="Q143">
        <v>20000</v>
      </c>
      <c r="R143">
        <v>18428.571428571428</v>
      </c>
      <c r="S143">
        <v>17285.714285714286</v>
      </c>
      <c r="T143">
        <v>-1142.8571428571413</v>
      </c>
      <c r="U143">
        <v>-6.2015503875968908E-2</v>
      </c>
      <c r="V143">
        <v>20000</v>
      </c>
      <c r="W143">
        <v>12000</v>
      </c>
    </row>
    <row r="144" spans="1:23">
      <c r="A144">
        <v>11</v>
      </c>
      <c r="B144" t="s">
        <v>58</v>
      </c>
      <c r="C144" t="s">
        <v>38</v>
      </c>
      <c r="D144">
        <v>8000</v>
      </c>
      <c r="E144">
        <v>8000</v>
      </c>
      <c r="F144">
        <v>14000</v>
      </c>
      <c r="G144">
        <v>14000</v>
      </c>
      <c r="H144">
        <v>14000</v>
      </c>
      <c r="I144">
        <v>5000</v>
      </c>
      <c r="J144">
        <v>7000</v>
      </c>
      <c r="K144">
        <v>7000</v>
      </c>
      <c r="L144">
        <v>10000</v>
      </c>
      <c r="M144">
        <v>10000</v>
      </c>
      <c r="N144">
        <v>10000</v>
      </c>
      <c r="O144">
        <v>10000</v>
      </c>
      <c r="P144">
        <v>10000</v>
      </c>
      <c r="Q144">
        <v>10000</v>
      </c>
      <c r="R144">
        <v>10428.571428571429</v>
      </c>
      <c r="S144">
        <v>9142.8571428571431</v>
      </c>
      <c r="T144">
        <v>-1285.7142857142862</v>
      </c>
      <c r="U144">
        <v>-0.12328767123287675</v>
      </c>
      <c r="V144">
        <v>14000</v>
      </c>
      <c r="W144">
        <v>5000</v>
      </c>
    </row>
    <row r="145" spans="1:23">
      <c r="A145">
        <v>12</v>
      </c>
      <c r="B145" t="s">
        <v>59</v>
      </c>
      <c r="C145" t="s">
        <v>38</v>
      </c>
      <c r="D145">
        <v>5000</v>
      </c>
      <c r="E145">
        <v>5000</v>
      </c>
      <c r="F145">
        <v>7000</v>
      </c>
      <c r="G145">
        <v>7000</v>
      </c>
      <c r="H145">
        <v>7000</v>
      </c>
      <c r="I145">
        <v>7000</v>
      </c>
      <c r="J145">
        <v>5000</v>
      </c>
      <c r="K145">
        <v>6000</v>
      </c>
      <c r="L145">
        <v>6000</v>
      </c>
      <c r="M145">
        <v>6000</v>
      </c>
      <c r="N145">
        <v>8000</v>
      </c>
      <c r="O145">
        <v>8000</v>
      </c>
      <c r="P145">
        <v>7000</v>
      </c>
      <c r="Q145">
        <v>7000</v>
      </c>
      <c r="R145">
        <v>6428.5714285714284</v>
      </c>
      <c r="S145">
        <v>6571.4285714285716</v>
      </c>
      <c r="T145">
        <v>142.85714285714312</v>
      </c>
      <c r="U145">
        <v>2.2222222222222265E-2</v>
      </c>
      <c r="V145">
        <v>8000</v>
      </c>
      <c r="W145">
        <v>5000</v>
      </c>
    </row>
    <row r="146" spans="1:23">
      <c r="A146">
        <v>13</v>
      </c>
      <c r="B146" t="s">
        <v>60</v>
      </c>
      <c r="C146" t="s">
        <v>38</v>
      </c>
      <c r="D146">
        <v>10000</v>
      </c>
      <c r="E146">
        <v>10000</v>
      </c>
      <c r="F146">
        <v>11000</v>
      </c>
      <c r="G146">
        <v>11000</v>
      </c>
      <c r="H146">
        <v>8000</v>
      </c>
      <c r="I146">
        <v>8000</v>
      </c>
      <c r="J146">
        <v>8000</v>
      </c>
      <c r="K146">
        <v>10000</v>
      </c>
      <c r="L146">
        <v>10000</v>
      </c>
      <c r="M146">
        <v>10000</v>
      </c>
      <c r="N146">
        <v>10000</v>
      </c>
      <c r="O146">
        <v>10000</v>
      </c>
      <c r="P146">
        <v>12000</v>
      </c>
      <c r="Q146">
        <v>12000</v>
      </c>
      <c r="R146">
        <v>8000</v>
      </c>
      <c r="S146">
        <v>8000</v>
      </c>
      <c r="T146">
        <v>0</v>
      </c>
      <c r="U146">
        <v>0</v>
      </c>
      <c r="V146">
        <v>12000</v>
      </c>
      <c r="W146">
        <v>8000</v>
      </c>
    </row>
    <row r="147" spans="1:23">
      <c r="A147">
        <v>14</v>
      </c>
      <c r="B147" t="s">
        <v>61</v>
      </c>
    </row>
    <row r="148" spans="1:23">
      <c r="B148" t="s">
        <v>62</v>
      </c>
      <c r="C148" t="s">
        <v>196</v>
      </c>
      <c r="D148">
        <v>10000</v>
      </c>
      <c r="E148">
        <v>10000</v>
      </c>
      <c r="F148">
        <v>9000</v>
      </c>
      <c r="G148">
        <v>9000</v>
      </c>
      <c r="H148">
        <v>9000</v>
      </c>
      <c r="I148">
        <v>9000</v>
      </c>
      <c r="J148">
        <v>10500</v>
      </c>
      <c r="K148">
        <v>11000</v>
      </c>
      <c r="L148">
        <v>9000</v>
      </c>
      <c r="M148">
        <v>9000</v>
      </c>
      <c r="N148">
        <v>8500</v>
      </c>
      <c r="O148">
        <v>8500</v>
      </c>
      <c r="P148">
        <v>11000</v>
      </c>
      <c r="Q148">
        <v>11000</v>
      </c>
      <c r="R148">
        <v>9571.4285714285706</v>
      </c>
      <c r="S148">
        <v>9642.8571428571431</v>
      </c>
      <c r="T148">
        <v>71.428571428572468</v>
      </c>
      <c r="U148">
        <v>7.4626865671642882E-3</v>
      </c>
      <c r="V148">
        <v>11000</v>
      </c>
      <c r="W148">
        <v>8500</v>
      </c>
    </row>
    <row r="149" spans="1:23">
      <c r="B149" t="s">
        <v>64</v>
      </c>
      <c r="C149" t="s">
        <v>65</v>
      </c>
      <c r="D149">
        <v>13000</v>
      </c>
      <c r="E149">
        <v>13000</v>
      </c>
      <c r="F149">
        <v>14000</v>
      </c>
      <c r="G149">
        <v>14000</v>
      </c>
      <c r="H149">
        <v>14000</v>
      </c>
      <c r="I149">
        <v>14000</v>
      </c>
      <c r="J149">
        <v>9000</v>
      </c>
      <c r="K149">
        <v>12500</v>
      </c>
      <c r="L149">
        <v>9000</v>
      </c>
      <c r="M149">
        <v>9000</v>
      </c>
      <c r="N149">
        <v>13000</v>
      </c>
      <c r="O149">
        <v>13000</v>
      </c>
      <c r="P149">
        <v>10000</v>
      </c>
      <c r="Q149">
        <v>10000</v>
      </c>
      <c r="R149">
        <v>11714.285714285714</v>
      </c>
      <c r="S149">
        <v>12214.285714285714</v>
      </c>
      <c r="T149">
        <v>500</v>
      </c>
      <c r="U149">
        <v>4.2682926829268296E-2</v>
      </c>
      <c r="V149">
        <v>14000</v>
      </c>
      <c r="W149">
        <v>9000</v>
      </c>
    </row>
    <row r="150" spans="1:23">
      <c r="A150">
        <v>15</v>
      </c>
      <c r="B150" t="s">
        <v>69</v>
      </c>
    </row>
    <row r="151" spans="1:23">
      <c r="B151" t="s">
        <v>155</v>
      </c>
      <c r="C151" t="s">
        <v>71</v>
      </c>
      <c r="D151">
        <v>3500</v>
      </c>
      <c r="E151">
        <v>3500</v>
      </c>
      <c r="F151">
        <v>6000</v>
      </c>
      <c r="G151">
        <v>6000</v>
      </c>
      <c r="H151">
        <v>6000</v>
      </c>
      <c r="I151">
        <v>6000</v>
      </c>
      <c r="J151">
        <v>1000</v>
      </c>
      <c r="K151">
        <v>1000</v>
      </c>
      <c r="L151">
        <v>1000</v>
      </c>
      <c r="M151">
        <v>1000</v>
      </c>
      <c r="N151">
        <v>400</v>
      </c>
      <c r="O151">
        <v>400</v>
      </c>
      <c r="P151">
        <v>4000</v>
      </c>
      <c r="Q151">
        <v>4000</v>
      </c>
      <c r="R151">
        <v>3128.5714285714284</v>
      </c>
      <c r="S151">
        <v>3128.5714285714284</v>
      </c>
      <c r="T151">
        <v>0</v>
      </c>
      <c r="U151">
        <v>0</v>
      </c>
      <c r="V151">
        <v>6000</v>
      </c>
      <c r="W151">
        <v>400</v>
      </c>
    </row>
    <row r="152" spans="1:23">
      <c r="B152" t="s">
        <v>72</v>
      </c>
      <c r="C152" t="s">
        <v>73</v>
      </c>
      <c r="D152">
        <v>1000</v>
      </c>
      <c r="E152">
        <v>1000</v>
      </c>
      <c r="F152">
        <v>1500</v>
      </c>
      <c r="G152">
        <v>1500</v>
      </c>
      <c r="H152">
        <v>1500</v>
      </c>
      <c r="I152">
        <v>1500</v>
      </c>
      <c r="J152">
        <v>750</v>
      </c>
      <c r="K152">
        <v>750</v>
      </c>
      <c r="L152">
        <v>1000</v>
      </c>
      <c r="M152">
        <v>1000</v>
      </c>
      <c r="N152">
        <v>1500</v>
      </c>
      <c r="O152">
        <v>1500</v>
      </c>
      <c r="P152">
        <v>1500</v>
      </c>
      <c r="Q152">
        <v>1500</v>
      </c>
      <c r="R152">
        <v>1250</v>
      </c>
      <c r="S152">
        <v>1250</v>
      </c>
      <c r="T152">
        <v>0</v>
      </c>
      <c r="U152">
        <v>0</v>
      </c>
      <c r="V152">
        <v>1500</v>
      </c>
      <c r="W152">
        <v>750</v>
      </c>
    </row>
    <row r="153" spans="1:23">
      <c r="A153">
        <v>17</v>
      </c>
      <c r="B153" t="s">
        <v>74</v>
      </c>
    </row>
    <row r="154" spans="1:23">
      <c r="B154" t="s">
        <v>75</v>
      </c>
      <c r="C154" t="s">
        <v>38</v>
      </c>
      <c r="D154">
        <v>11000</v>
      </c>
      <c r="E154">
        <v>8000</v>
      </c>
      <c r="F154">
        <v>12000</v>
      </c>
      <c r="G154">
        <v>12000</v>
      </c>
      <c r="H154">
        <v>12000</v>
      </c>
      <c r="I154">
        <v>12000</v>
      </c>
      <c r="J154">
        <v>11000</v>
      </c>
      <c r="K154">
        <v>11000</v>
      </c>
      <c r="L154">
        <v>10000</v>
      </c>
      <c r="M154">
        <v>10000</v>
      </c>
      <c r="N154">
        <v>12000</v>
      </c>
      <c r="O154">
        <v>12000</v>
      </c>
      <c r="P154">
        <v>11000</v>
      </c>
      <c r="Q154">
        <v>11000</v>
      </c>
      <c r="R154">
        <v>11285.714285714286</v>
      </c>
      <c r="S154">
        <v>10857.142857142857</v>
      </c>
      <c r="T154">
        <v>-428.57142857142935</v>
      </c>
      <c r="U154">
        <v>-3.7974683544303868E-2</v>
      </c>
      <c r="V154">
        <v>12000</v>
      </c>
      <c r="W154">
        <v>8000</v>
      </c>
    </row>
    <row r="155" spans="1:23">
      <c r="B155" t="s">
        <v>76</v>
      </c>
      <c r="C155" t="s">
        <v>38</v>
      </c>
      <c r="D155">
        <v>8000</v>
      </c>
      <c r="E155">
        <v>8000</v>
      </c>
      <c r="F155">
        <v>9000</v>
      </c>
      <c r="G155">
        <v>9000</v>
      </c>
      <c r="H155">
        <v>9000</v>
      </c>
      <c r="I155">
        <v>9000</v>
      </c>
      <c r="J155">
        <v>11000</v>
      </c>
      <c r="K155">
        <v>11000</v>
      </c>
      <c r="L155">
        <v>9000</v>
      </c>
      <c r="M155">
        <v>90000</v>
      </c>
      <c r="N155">
        <v>11000</v>
      </c>
      <c r="O155">
        <v>11000</v>
      </c>
      <c r="P155">
        <v>18000</v>
      </c>
      <c r="Q155">
        <v>18000</v>
      </c>
      <c r="R155">
        <v>10714.285714285714</v>
      </c>
      <c r="S155">
        <v>22285.714285714286</v>
      </c>
      <c r="T155">
        <v>11571.428571428572</v>
      </c>
      <c r="U155">
        <v>1.08</v>
      </c>
      <c r="V155">
        <v>90000</v>
      </c>
      <c r="W155">
        <v>8000</v>
      </c>
    </row>
    <row r="156" spans="1:23">
      <c r="A156">
        <v>18</v>
      </c>
      <c r="B156" t="s">
        <v>77</v>
      </c>
      <c r="C156" t="s">
        <v>38</v>
      </c>
      <c r="D156">
        <v>19000</v>
      </c>
      <c r="E156">
        <v>19000</v>
      </c>
      <c r="F156">
        <v>24000</v>
      </c>
      <c r="G156">
        <v>24000</v>
      </c>
      <c r="H156">
        <v>24000</v>
      </c>
      <c r="I156">
        <v>24000</v>
      </c>
      <c r="J156">
        <v>19000</v>
      </c>
      <c r="K156">
        <v>19000</v>
      </c>
      <c r="L156">
        <v>22000</v>
      </c>
      <c r="M156">
        <v>22000</v>
      </c>
      <c r="N156">
        <v>20000</v>
      </c>
      <c r="O156">
        <v>20000</v>
      </c>
      <c r="P156">
        <v>20000</v>
      </c>
      <c r="Q156">
        <v>20000</v>
      </c>
      <c r="R156">
        <v>21142.857142857141</v>
      </c>
      <c r="S156">
        <v>21142.857142857141</v>
      </c>
      <c r="T156">
        <v>0</v>
      </c>
      <c r="U156">
        <v>0</v>
      </c>
      <c r="V156">
        <v>24000</v>
      </c>
      <c r="W156">
        <v>19000</v>
      </c>
    </row>
    <row r="157" spans="1:23">
      <c r="A157">
        <v>19</v>
      </c>
      <c r="B157" t="s">
        <v>201</v>
      </c>
      <c r="C157" t="s">
        <v>38</v>
      </c>
      <c r="D157">
        <v>19000</v>
      </c>
      <c r="E157">
        <v>19000</v>
      </c>
      <c r="F157">
        <v>24000</v>
      </c>
      <c r="G157">
        <v>24000</v>
      </c>
      <c r="H157">
        <v>24000</v>
      </c>
      <c r="I157">
        <v>24000</v>
      </c>
      <c r="J157">
        <v>20000</v>
      </c>
      <c r="K157">
        <v>21000</v>
      </c>
      <c r="L157">
        <v>22000</v>
      </c>
      <c r="M157">
        <v>24000</v>
      </c>
      <c r="N157">
        <v>20000</v>
      </c>
      <c r="O157">
        <v>21000</v>
      </c>
      <c r="P157">
        <v>31000</v>
      </c>
      <c r="Q157">
        <v>31000</v>
      </c>
      <c r="R157">
        <v>22857.142857142859</v>
      </c>
      <c r="S157">
        <v>23428.571428571428</v>
      </c>
      <c r="T157">
        <v>571.42857142856883</v>
      </c>
      <c r="U157">
        <v>2.4999999999999883E-2</v>
      </c>
      <c r="V157">
        <v>31000</v>
      </c>
      <c r="W157">
        <v>19000</v>
      </c>
    </row>
    <row r="158" spans="1:23">
      <c r="A158">
        <v>20</v>
      </c>
      <c r="B158" t="s">
        <v>79</v>
      </c>
      <c r="C158" t="s">
        <v>80</v>
      </c>
      <c r="D158">
        <v>2000</v>
      </c>
      <c r="E158">
        <v>2500</v>
      </c>
      <c r="F158">
        <v>1500</v>
      </c>
      <c r="G158">
        <v>1500</v>
      </c>
      <c r="H158">
        <v>1500</v>
      </c>
      <c r="I158">
        <v>1500</v>
      </c>
      <c r="J158">
        <v>2000</v>
      </c>
      <c r="K158">
        <v>2000</v>
      </c>
      <c r="L158">
        <v>2000</v>
      </c>
      <c r="M158">
        <v>2000</v>
      </c>
      <c r="N158">
        <v>2000</v>
      </c>
      <c r="O158">
        <v>2000</v>
      </c>
      <c r="P158">
        <v>1500</v>
      </c>
      <c r="Q158">
        <v>1500</v>
      </c>
      <c r="R158">
        <v>1785.7142857142858</v>
      </c>
      <c r="S158">
        <v>1857.1428571428571</v>
      </c>
      <c r="T158">
        <v>71.428571428571331</v>
      </c>
      <c r="U158">
        <v>3.9999999999999945E-2</v>
      </c>
      <c r="V158">
        <v>2500</v>
      </c>
      <c r="W158">
        <v>1500</v>
      </c>
    </row>
    <row r="159" spans="1:23">
      <c r="A159">
        <v>21</v>
      </c>
      <c r="B159" t="s">
        <v>197</v>
      </c>
      <c r="C159" t="s">
        <v>38</v>
      </c>
      <c r="D159">
        <v>8000</v>
      </c>
      <c r="E159">
        <v>8000</v>
      </c>
      <c r="F159">
        <v>10000</v>
      </c>
      <c r="G159">
        <v>10000</v>
      </c>
      <c r="H159">
        <v>10000</v>
      </c>
      <c r="I159">
        <v>10000</v>
      </c>
      <c r="J159">
        <v>10000</v>
      </c>
      <c r="K159">
        <v>10000</v>
      </c>
      <c r="L159">
        <v>18000</v>
      </c>
      <c r="M159">
        <v>18000</v>
      </c>
      <c r="N159">
        <v>12000</v>
      </c>
      <c r="O159">
        <v>19000</v>
      </c>
      <c r="P159">
        <v>12000</v>
      </c>
      <c r="Q159">
        <v>12000</v>
      </c>
      <c r="R159">
        <v>11428.571428571429</v>
      </c>
      <c r="S159">
        <v>12428.571428571429</v>
      </c>
      <c r="T159">
        <v>1000</v>
      </c>
      <c r="U159">
        <v>8.7499999999999994E-2</v>
      </c>
      <c r="V159">
        <v>19000</v>
      </c>
      <c r="W159">
        <v>8000</v>
      </c>
    </row>
    <row r="160" spans="1:23">
      <c r="A160">
        <v>22</v>
      </c>
      <c r="B160" t="s">
        <v>82</v>
      </c>
    </row>
    <row r="161" spans="1:23">
      <c r="B161" t="s">
        <v>83</v>
      </c>
      <c r="C161" t="s">
        <v>38</v>
      </c>
      <c r="D161">
        <v>80000</v>
      </c>
      <c r="E161">
        <v>80000</v>
      </c>
      <c r="F161">
        <v>120000</v>
      </c>
      <c r="G161">
        <v>120000</v>
      </c>
      <c r="H161">
        <v>120000</v>
      </c>
      <c r="I161">
        <v>120000</v>
      </c>
      <c r="J161">
        <v>85000</v>
      </c>
      <c r="K161">
        <v>85000</v>
      </c>
      <c r="L161">
        <v>90000</v>
      </c>
      <c r="M161">
        <v>90000</v>
      </c>
      <c r="N161">
        <v>65000</v>
      </c>
      <c r="O161">
        <v>65000</v>
      </c>
      <c r="P161">
        <v>80000</v>
      </c>
      <c r="Q161">
        <v>80000</v>
      </c>
      <c r="R161">
        <v>91428.571428571435</v>
      </c>
      <c r="S161">
        <v>91428.571428571435</v>
      </c>
      <c r="T161">
        <v>0</v>
      </c>
      <c r="U161">
        <v>0</v>
      </c>
      <c r="V161">
        <v>120000</v>
      </c>
      <c r="W161">
        <v>65000</v>
      </c>
    </row>
    <row r="162" spans="1:23">
      <c r="B162" t="s">
        <v>84</v>
      </c>
      <c r="C162" t="s">
        <v>38</v>
      </c>
      <c r="D162">
        <v>30000</v>
      </c>
      <c r="E162">
        <v>30000</v>
      </c>
      <c r="F162">
        <v>30000</v>
      </c>
      <c r="G162">
        <v>30000</v>
      </c>
      <c r="H162">
        <v>30000</v>
      </c>
      <c r="I162">
        <v>30000</v>
      </c>
      <c r="J162">
        <v>35500</v>
      </c>
      <c r="K162">
        <v>30000</v>
      </c>
      <c r="L162">
        <v>35000</v>
      </c>
      <c r="M162">
        <v>35000</v>
      </c>
      <c r="N162">
        <v>32000</v>
      </c>
      <c r="O162">
        <v>30000</v>
      </c>
      <c r="P162">
        <v>30000</v>
      </c>
      <c r="Q162">
        <v>30000</v>
      </c>
      <c r="R162">
        <v>22000</v>
      </c>
      <c r="S162">
        <v>22000</v>
      </c>
      <c r="T162">
        <v>0</v>
      </c>
      <c r="U162">
        <v>0</v>
      </c>
      <c r="V162">
        <v>35000</v>
      </c>
      <c r="W162">
        <v>30000</v>
      </c>
    </row>
    <row r="163" spans="1:23">
      <c r="A163">
        <v>23</v>
      </c>
      <c r="B163" t="s">
        <v>85</v>
      </c>
      <c r="C163" t="s">
        <v>38</v>
      </c>
      <c r="D163">
        <v>3000</v>
      </c>
      <c r="E163">
        <v>3000</v>
      </c>
      <c r="F163">
        <v>4000</v>
      </c>
      <c r="G163">
        <v>4000</v>
      </c>
      <c r="H163">
        <v>4000</v>
      </c>
      <c r="I163">
        <v>4000</v>
      </c>
      <c r="J163">
        <v>4000</v>
      </c>
      <c r="K163">
        <v>4000</v>
      </c>
      <c r="L163">
        <v>4000</v>
      </c>
      <c r="M163">
        <v>4000</v>
      </c>
      <c r="N163">
        <v>4000</v>
      </c>
      <c r="O163">
        <v>4000</v>
      </c>
      <c r="P163">
        <v>3000</v>
      </c>
      <c r="Q163">
        <v>3000</v>
      </c>
      <c r="R163">
        <v>3714.2857142857142</v>
      </c>
      <c r="S163">
        <v>3714.2857142857142</v>
      </c>
      <c r="T163">
        <v>0</v>
      </c>
      <c r="U163">
        <v>0</v>
      </c>
      <c r="V163">
        <v>4000</v>
      </c>
      <c r="W163">
        <v>3000</v>
      </c>
    </row>
    <row r="164" spans="1:23">
      <c r="A164">
        <v>24</v>
      </c>
      <c r="B164" t="s">
        <v>86</v>
      </c>
      <c r="C164" t="s">
        <v>87</v>
      </c>
      <c r="D164">
        <v>18000</v>
      </c>
      <c r="E164">
        <v>18000</v>
      </c>
      <c r="F164">
        <v>18000</v>
      </c>
      <c r="G164">
        <v>18000</v>
      </c>
      <c r="H164">
        <v>18000</v>
      </c>
      <c r="I164">
        <v>18000</v>
      </c>
      <c r="J164">
        <v>18000</v>
      </c>
      <c r="K164">
        <v>18000</v>
      </c>
      <c r="L164">
        <v>18000</v>
      </c>
      <c r="M164">
        <v>18000</v>
      </c>
      <c r="N164">
        <v>18000</v>
      </c>
      <c r="O164">
        <v>18000</v>
      </c>
      <c r="P164">
        <v>18000</v>
      </c>
      <c r="Q164">
        <v>18000</v>
      </c>
      <c r="R164">
        <v>18000</v>
      </c>
      <c r="S164">
        <v>18000</v>
      </c>
      <c r="T164">
        <v>0</v>
      </c>
      <c r="U164">
        <v>0</v>
      </c>
      <c r="V164">
        <v>18000</v>
      </c>
      <c r="W164">
        <v>18000</v>
      </c>
    </row>
    <row r="165" spans="1:23">
      <c r="L165" t="s">
        <v>88</v>
      </c>
      <c r="O165" t="s">
        <v>138</v>
      </c>
    </row>
    <row r="171" spans="1:23">
      <c r="A171" t="s">
        <v>89</v>
      </c>
      <c r="B171" t="s">
        <v>90</v>
      </c>
    </row>
    <row r="172" spans="1:23">
      <c r="A172">
        <v>1</v>
      </c>
      <c r="B172" t="s">
        <v>91</v>
      </c>
    </row>
    <row r="173" spans="1:23">
      <c r="B173" t="s">
        <v>92</v>
      </c>
      <c r="C173" t="s">
        <v>93</v>
      </c>
      <c r="D173">
        <v>71000</v>
      </c>
      <c r="E173">
        <v>71000</v>
      </c>
      <c r="F173">
        <v>71000</v>
      </c>
      <c r="G173">
        <v>71000</v>
      </c>
      <c r="H173">
        <v>71000</v>
      </c>
      <c r="I173">
        <v>71000</v>
      </c>
      <c r="J173">
        <v>71000</v>
      </c>
      <c r="K173">
        <v>71000</v>
      </c>
      <c r="L173">
        <v>71000</v>
      </c>
      <c r="M173">
        <v>71000</v>
      </c>
      <c r="N173">
        <v>71000</v>
      </c>
      <c r="O173">
        <v>71000</v>
      </c>
      <c r="P173">
        <v>71000</v>
      </c>
      <c r="Q173">
        <v>71000</v>
      </c>
      <c r="R173">
        <v>71000</v>
      </c>
      <c r="S173">
        <v>71000</v>
      </c>
      <c r="T173">
        <v>0</v>
      </c>
      <c r="U173">
        <v>0</v>
      </c>
      <c r="V173">
        <v>71000</v>
      </c>
      <c r="W173">
        <v>71000</v>
      </c>
    </row>
    <row r="174" spans="1:23">
      <c r="B174" t="s">
        <v>94</v>
      </c>
      <c r="C174" t="s">
        <v>93</v>
      </c>
      <c r="D174">
        <v>58000</v>
      </c>
      <c r="E174">
        <v>58000</v>
      </c>
      <c r="F174">
        <v>58000</v>
      </c>
      <c r="G174">
        <v>58000</v>
      </c>
      <c r="H174">
        <v>58000</v>
      </c>
      <c r="I174">
        <v>58000</v>
      </c>
      <c r="J174">
        <v>58000</v>
      </c>
      <c r="K174">
        <v>58000</v>
      </c>
      <c r="L174">
        <v>58000</v>
      </c>
      <c r="M174">
        <v>58000</v>
      </c>
      <c r="N174">
        <v>58000</v>
      </c>
      <c r="O174">
        <v>58000</v>
      </c>
      <c r="P174">
        <v>58000</v>
      </c>
      <c r="Q174">
        <v>58000</v>
      </c>
      <c r="R174">
        <v>58000</v>
      </c>
      <c r="S174">
        <v>58000</v>
      </c>
      <c r="T174">
        <v>0</v>
      </c>
      <c r="U174">
        <v>0</v>
      </c>
      <c r="V174">
        <v>58000</v>
      </c>
      <c r="W174">
        <v>58000</v>
      </c>
    </row>
    <row r="175" spans="1:23">
      <c r="B175" t="s">
        <v>95</v>
      </c>
      <c r="C175" t="s">
        <v>93</v>
      </c>
      <c r="D175">
        <v>62000</v>
      </c>
      <c r="E175">
        <v>62000</v>
      </c>
      <c r="F175">
        <v>62000</v>
      </c>
      <c r="G175">
        <v>62000</v>
      </c>
      <c r="H175">
        <v>62000</v>
      </c>
      <c r="I175">
        <v>62000</v>
      </c>
      <c r="J175">
        <v>62000</v>
      </c>
      <c r="K175">
        <v>62000</v>
      </c>
      <c r="L175">
        <v>62000</v>
      </c>
      <c r="M175">
        <v>62000</v>
      </c>
      <c r="N175">
        <v>62000</v>
      </c>
      <c r="O175">
        <v>62000</v>
      </c>
      <c r="P175">
        <v>62000</v>
      </c>
      <c r="Q175">
        <v>62000</v>
      </c>
      <c r="R175">
        <v>62000</v>
      </c>
      <c r="S175">
        <v>62000</v>
      </c>
      <c r="T175">
        <v>0</v>
      </c>
      <c r="U175">
        <v>0</v>
      </c>
      <c r="V175">
        <v>62000</v>
      </c>
      <c r="W175">
        <v>62000</v>
      </c>
    </row>
    <row r="176" spans="1:23">
      <c r="B176" t="s">
        <v>96</v>
      </c>
      <c r="C176" t="s">
        <v>93</v>
      </c>
      <c r="D176">
        <v>51000</v>
      </c>
      <c r="E176">
        <v>51000</v>
      </c>
      <c r="F176">
        <v>51000</v>
      </c>
      <c r="G176">
        <v>51000</v>
      </c>
      <c r="H176">
        <v>51000</v>
      </c>
      <c r="I176">
        <v>51000</v>
      </c>
      <c r="J176">
        <v>51000</v>
      </c>
      <c r="K176">
        <v>51000</v>
      </c>
      <c r="L176">
        <v>51000</v>
      </c>
      <c r="M176">
        <v>51000</v>
      </c>
      <c r="N176">
        <v>51000</v>
      </c>
      <c r="O176">
        <v>51000</v>
      </c>
      <c r="P176">
        <v>51000</v>
      </c>
      <c r="Q176">
        <v>51000</v>
      </c>
      <c r="R176">
        <v>51000</v>
      </c>
      <c r="S176">
        <v>51000</v>
      </c>
      <c r="T176">
        <v>0</v>
      </c>
      <c r="U176">
        <v>0</v>
      </c>
      <c r="V176">
        <v>51000</v>
      </c>
      <c r="W176">
        <v>51000</v>
      </c>
    </row>
    <row r="177" spans="1:23">
      <c r="B177" t="s">
        <v>97</v>
      </c>
      <c r="C177" t="s">
        <v>93</v>
      </c>
      <c r="D177">
        <v>60000</v>
      </c>
      <c r="E177">
        <v>60000</v>
      </c>
      <c r="F177">
        <v>60000</v>
      </c>
      <c r="G177">
        <v>60000</v>
      </c>
      <c r="H177">
        <v>60000</v>
      </c>
      <c r="I177">
        <v>60000</v>
      </c>
      <c r="J177">
        <v>60000</v>
      </c>
      <c r="K177">
        <v>60000</v>
      </c>
      <c r="L177">
        <v>60000</v>
      </c>
      <c r="M177">
        <v>60000</v>
      </c>
      <c r="N177">
        <v>60000</v>
      </c>
      <c r="O177">
        <v>60000</v>
      </c>
      <c r="P177">
        <v>60000</v>
      </c>
      <c r="Q177">
        <v>60000</v>
      </c>
      <c r="R177">
        <v>60000</v>
      </c>
      <c r="S177">
        <v>60000</v>
      </c>
      <c r="T177">
        <v>0</v>
      </c>
      <c r="U177">
        <v>0</v>
      </c>
      <c r="V177">
        <v>60000</v>
      </c>
      <c r="W177">
        <v>60000</v>
      </c>
    </row>
    <row r="178" spans="1:23">
      <c r="B178" t="s">
        <v>98</v>
      </c>
      <c r="C178" t="s">
        <v>93</v>
      </c>
      <c r="D178">
        <v>49000</v>
      </c>
      <c r="E178">
        <v>49000</v>
      </c>
      <c r="F178">
        <v>49000</v>
      </c>
      <c r="G178">
        <v>49000</v>
      </c>
      <c r="H178">
        <v>49000</v>
      </c>
      <c r="I178">
        <v>49000</v>
      </c>
      <c r="J178">
        <v>49000</v>
      </c>
      <c r="K178">
        <v>49000</v>
      </c>
      <c r="L178">
        <v>49000</v>
      </c>
      <c r="M178">
        <v>49000</v>
      </c>
      <c r="N178">
        <v>49000</v>
      </c>
      <c r="O178">
        <v>49000</v>
      </c>
      <c r="P178">
        <v>49000</v>
      </c>
      <c r="Q178">
        <v>49000</v>
      </c>
      <c r="R178">
        <v>49000</v>
      </c>
      <c r="S178">
        <v>49000</v>
      </c>
      <c r="T178">
        <v>0</v>
      </c>
      <c r="U178">
        <v>0</v>
      </c>
      <c r="V178">
        <v>49000</v>
      </c>
      <c r="W178">
        <v>49000</v>
      </c>
    </row>
    <row r="179" spans="1:23">
      <c r="B179" t="s">
        <v>99</v>
      </c>
      <c r="C179" t="s">
        <v>93</v>
      </c>
      <c r="D179">
        <v>51000</v>
      </c>
      <c r="E179">
        <v>51000</v>
      </c>
      <c r="F179">
        <v>51000</v>
      </c>
      <c r="G179">
        <v>51000</v>
      </c>
      <c r="H179">
        <v>51000</v>
      </c>
      <c r="I179">
        <v>51000</v>
      </c>
      <c r="J179">
        <v>51000</v>
      </c>
      <c r="K179">
        <v>51000</v>
      </c>
      <c r="L179">
        <v>51000</v>
      </c>
      <c r="M179">
        <v>51000</v>
      </c>
      <c r="N179">
        <v>51000</v>
      </c>
      <c r="O179">
        <v>51000</v>
      </c>
      <c r="P179">
        <v>51000</v>
      </c>
      <c r="Q179">
        <v>51000</v>
      </c>
      <c r="R179">
        <v>51000</v>
      </c>
      <c r="S179">
        <v>51000</v>
      </c>
      <c r="T179">
        <v>0</v>
      </c>
      <c r="U179">
        <v>0</v>
      </c>
      <c r="V179">
        <v>51000</v>
      </c>
      <c r="W179">
        <v>51000</v>
      </c>
    </row>
    <row r="180" spans="1:23">
      <c r="B180" t="s">
        <v>100</v>
      </c>
      <c r="C180" t="s">
        <v>93</v>
      </c>
      <c r="D180">
        <v>40500</v>
      </c>
      <c r="E180">
        <v>40500</v>
      </c>
      <c r="F180">
        <v>40500</v>
      </c>
      <c r="G180">
        <v>40500</v>
      </c>
      <c r="H180">
        <v>40500</v>
      </c>
      <c r="I180">
        <v>40500</v>
      </c>
      <c r="J180">
        <v>40500</v>
      </c>
      <c r="K180">
        <v>40500</v>
      </c>
      <c r="L180">
        <v>40500</v>
      </c>
      <c r="M180">
        <v>40500</v>
      </c>
      <c r="N180">
        <v>40500</v>
      </c>
      <c r="O180">
        <v>40500</v>
      </c>
      <c r="P180">
        <v>40500</v>
      </c>
      <c r="Q180">
        <v>40500</v>
      </c>
      <c r="R180">
        <v>40500</v>
      </c>
      <c r="S180">
        <v>40500</v>
      </c>
      <c r="T180">
        <v>0</v>
      </c>
      <c r="U180">
        <v>0</v>
      </c>
      <c r="V180">
        <v>40500</v>
      </c>
      <c r="W180">
        <v>40500</v>
      </c>
    </row>
    <row r="181" spans="1:23">
      <c r="A181">
        <v>2</v>
      </c>
      <c r="B181" t="s">
        <v>101</v>
      </c>
    </row>
    <row r="182" spans="1:23">
      <c r="B182" t="s">
        <v>102</v>
      </c>
      <c r="C182" t="s">
        <v>38</v>
      </c>
      <c r="D182">
        <v>9000</v>
      </c>
      <c r="E182">
        <v>9000</v>
      </c>
      <c r="F182">
        <v>9000</v>
      </c>
      <c r="G182">
        <v>9000</v>
      </c>
      <c r="H182">
        <v>9000</v>
      </c>
      <c r="I182">
        <v>9000</v>
      </c>
      <c r="J182">
        <v>9000</v>
      </c>
      <c r="K182">
        <v>9000</v>
      </c>
      <c r="L182">
        <v>9000</v>
      </c>
      <c r="M182">
        <v>9000</v>
      </c>
      <c r="N182">
        <v>9000</v>
      </c>
      <c r="O182">
        <v>9000</v>
      </c>
      <c r="P182">
        <v>9000</v>
      </c>
      <c r="Q182">
        <v>9000</v>
      </c>
      <c r="R182">
        <v>9000</v>
      </c>
      <c r="S182">
        <v>9000</v>
      </c>
      <c r="T182">
        <v>0</v>
      </c>
      <c r="U182">
        <v>0</v>
      </c>
      <c r="V182">
        <v>9000</v>
      </c>
      <c r="W182">
        <v>9000</v>
      </c>
    </row>
    <row r="183" spans="1:23">
      <c r="B183" t="s">
        <v>103</v>
      </c>
      <c r="C183" t="s">
        <v>38</v>
      </c>
      <c r="D183">
        <v>12000</v>
      </c>
      <c r="E183">
        <v>12000</v>
      </c>
      <c r="F183">
        <v>12000</v>
      </c>
      <c r="G183">
        <v>12000</v>
      </c>
      <c r="H183">
        <v>12000</v>
      </c>
      <c r="I183">
        <v>12000</v>
      </c>
      <c r="J183">
        <v>12000</v>
      </c>
      <c r="K183">
        <v>12000</v>
      </c>
      <c r="L183">
        <v>12000</v>
      </c>
      <c r="M183">
        <v>12000</v>
      </c>
      <c r="N183">
        <v>12000</v>
      </c>
      <c r="O183">
        <v>12000</v>
      </c>
      <c r="P183">
        <v>12000</v>
      </c>
      <c r="Q183">
        <v>12000</v>
      </c>
      <c r="R183">
        <v>12000</v>
      </c>
      <c r="S183">
        <v>12000</v>
      </c>
      <c r="T183">
        <v>0</v>
      </c>
      <c r="U183">
        <v>0</v>
      </c>
      <c r="V183">
        <v>12000</v>
      </c>
      <c r="W183">
        <v>12000</v>
      </c>
    </row>
    <row r="184" spans="1:23">
      <c r="B184" t="s">
        <v>104</v>
      </c>
      <c r="C184" t="s">
        <v>38</v>
      </c>
      <c r="D184">
        <v>6000</v>
      </c>
      <c r="E184">
        <v>6000</v>
      </c>
      <c r="F184">
        <v>6000</v>
      </c>
      <c r="G184">
        <v>6000</v>
      </c>
      <c r="H184">
        <v>6000</v>
      </c>
      <c r="I184">
        <v>6000</v>
      </c>
      <c r="J184">
        <v>6000</v>
      </c>
      <c r="K184">
        <v>6000</v>
      </c>
      <c r="L184">
        <v>6000</v>
      </c>
      <c r="M184">
        <v>6000</v>
      </c>
      <c r="N184">
        <v>6000</v>
      </c>
      <c r="O184">
        <v>6000</v>
      </c>
      <c r="P184">
        <v>6000</v>
      </c>
      <c r="Q184">
        <v>6000</v>
      </c>
      <c r="R184">
        <v>6000</v>
      </c>
      <c r="S184">
        <v>6000</v>
      </c>
      <c r="T184">
        <v>0</v>
      </c>
      <c r="U184">
        <v>0</v>
      </c>
      <c r="V184">
        <v>6000</v>
      </c>
      <c r="W184">
        <v>6000</v>
      </c>
    </row>
    <row r="185" spans="1:23">
      <c r="B185" t="s">
        <v>105</v>
      </c>
      <c r="C185" t="s">
        <v>38</v>
      </c>
      <c r="D185">
        <v>5000</v>
      </c>
      <c r="E185">
        <v>5000</v>
      </c>
      <c r="F185">
        <v>5000</v>
      </c>
      <c r="G185">
        <v>5000</v>
      </c>
      <c r="H185">
        <v>5000</v>
      </c>
      <c r="I185">
        <v>5000</v>
      </c>
      <c r="J185">
        <v>5000</v>
      </c>
      <c r="K185">
        <v>5000</v>
      </c>
      <c r="L185">
        <v>5000</v>
      </c>
      <c r="M185">
        <v>5000</v>
      </c>
      <c r="N185">
        <v>5000</v>
      </c>
      <c r="O185">
        <v>5000</v>
      </c>
      <c r="P185">
        <v>5000</v>
      </c>
      <c r="Q185">
        <v>5000</v>
      </c>
      <c r="R185">
        <v>5000</v>
      </c>
      <c r="S185">
        <v>5000</v>
      </c>
      <c r="T185">
        <v>0</v>
      </c>
      <c r="U185">
        <v>0</v>
      </c>
      <c r="V185">
        <v>5000</v>
      </c>
      <c r="W185">
        <v>5000</v>
      </c>
    </row>
    <row r="186" spans="1:23">
      <c r="B186" t="s">
        <v>106</v>
      </c>
      <c r="C186" t="s">
        <v>38</v>
      </c>
      <c r="D186">
        <v>5000</v>
      </c>
      <c r="E186">
        <v>5000</v>
      </c>
      <c r="F186">
        <v>5000</v>
      </c>
      <c r="G186">
        <v>5000</v>
      </c>
      <c r="H186">
        <v>5000</v>
      </c>
      <c r="I186">
        <v>5000</v>
      </c>
      <c r="J186">
        <v>5000</v>
      </c>
      <c r="K186">
        <v>5000</v>
      </c>
      <c r="L186">
        <v>5000</v>
      </c>
      <c r="M186">
        <v>5000</v>
      </c>
      <c r="N186">
        <v>5000</v>
      </c>
      <c r="O186">
        <v>5000</v>
      </c>
      <c r="P186">
        <v>5000</v>
      </c>
      <c r="Q186">
        <v>5000</v>
      </c>
      <c r="R186">
        <v>5000</v>
      </c>
      <c r="S186">
        <v>5000</v>
      </c>
      <c r="T186">
        <v>0</v>
      </c>
      <c r="U186">
        <v>0</v>
      </c>
      <c r="V186">
        <v>5000</v>
      </c>
      <c r="W186">
        <v>5000</v>
      </c>
    </row>
    <row r="187" spans="1:23">
      <c r="A187">
        <v>3</v>
      </c>
      <c r="B187" t="s">
        <v>107</v>
      </c>
    </row>
    <row r="188" spans="1:23">
      <c r="B188" t="s">
        <v>108</v>
      </c>
    </row>
    <row r="189" spans="1:23">
      <c r="B189" t="s">
        <v>109</v>
      </c>
      <c r="C189" t="s">
        <v>110</v>
      </c>
      <c r="D189">
        <v>49000</v>
      </c>
      <c r="E189">
        <v>49000</v>
      </c>
      <c r="F189">
        <v>49000</v>
      </c>
      <c r="G189">
        <v>49000</v>
      </c>
      <c r="H189">
        <v>49000</v>
      </c>
      <c r="I189">
        <v>49000</v>
      </c>
      <c r="J189">
        <v>49000</v>
      </c>
      <c r="K189">
        <v>49000</v>
      </c>
      <c r="L189">
        <v>49000</v>
      </c>
      <c r="M189">
        <v>49000</v>
      </c>
      <c r="N189">
        <v>49000</v>
      </c>
      <c r="O189">
        <v>49000</v>
      </c>
      <c r="P189">
        <v>49000</v>
      </c>
      <c r="Q189">
        <v>49000</v>
      </c>
      <c r="R189">
        <v>49000</v>
      </c>
      <c r="S189">
        <v>49000</v>
      </c>
      <c r="T189">
        <v>0</v>
      </c>
      <c r="U189">
        <v>0</v>
      </c>
      <c r="V189">
        <v>49000</v>
      </c>
      <c r="W189">
        <v>49000</v>
      </c>
    </row>
    <row r="190" spans="1:23">
      <c r="B190" t="s">
        <v>111</v>
      </c>
      <c r="C190" t="s">
        <v>110</v>
      </c>
      <c r="D190">
        <v>59000</v>
      </c>
      <c r="E190">
        <v>59000</v>
      </c>
      <c r="F190">
        <v>59000</v>
      </c>
      <c r="G190">
        <v>59000</v>
      </c>
      <c r="H190">
        <v>59000</v>
      </c>
      <c r="I190">
        <v>59000</v>
      </c>
      <c r="J190">
        <v>59000</v>
      </c>
      <c r="K190">
        <v>59000</v>
      </c>
      <c r="L190">
        <v>59000</v>
      </c>
      <c r="M190">
        <v>59000</v>
      </c>
      <c r="N190">
        <v>59000</v>
      </c>
      <c r="O190">
        <v>59000</v>
      </c>
      <c r="P190">
        <v>59000</v>
      </c>
      <c r="Q190">
        <v>59000</v>
      </c>
      <c r="R190">
        <v>59000</v>
      </c>
      <c r="S190">
        <v>59000</v>
      </c>
      <c r="T190">
        <v>0</v>
      </c>
      <c r="U190">
        <v>0</v>
      </c>
      <c r="V190">
        <v>59000</v>
      </c>
      <c r="W190">
        <v>59000</v>
      </c>
    </row>
    <row r="191" spans="1:23">
      <c r="B191" t="s">
        <v>112</v>
      </c>
    </row>
    <row r="192" spans="1:23">
      <c r="B192" t="s">
        <v>109</v>
      </c>
      <c r="C192" t="s">
        <v>110</v>
      </c>
      <c r="D192">
        <v>25000</v>
      </c>
      <c r="E192">
        <v>25000</v>
      </c>
      <c r="F192">
        <v>25000</v>
      </c>
      <c r="G192">
        <v>25000</v>
      </c>
      <c r="H192">
        <v>25000</v>
      </c>
      <c r="I192">
        <v>25000</v>
      </c>
      <c r="J192">
        <v>25000</v>
      </c>
      <c r="K192">
        <v>25000</v>
      </c>
      <c r="L192">
        <v>25000</v>
      </c>
      <c r="M192">
        <v>25000</v>
      </c>
      <c r="N192">
        <v>25000</v>
      </c>
      <c r="O192">
        <v>25000</v>
      </c>
      <c r="P192">
        <v>25000</v>
      </c>
      <c r="Q192">
        <v>25000</v>
      </c>
      <c r="R192">
        <v>25000</v>
      </c>
      <c r="S192">
        <v>25000</v>
      </c>
      <c r="T192">
        <v>0</v>
      </c>
      <c r="U192">
        <v>0</v>
      </c>
      <c r="V192">
        <v>25000</v>
      </c>
      <c r="W192">
        <v>25000</v>
      </c>
    </row>
    <row r="193" spans="1:23">
      <c r="B193" t="s">
        <v>111</v>
      </c>
      <c r="C193" t="s">
        <v>110</v>
      </c>
      <c r="D193">
        <v>35000</v>
      </c>
      <c r="E193">
        <v>35000</v>
      </c>
      <c r="F193">
        <v>35000</v>
      </c>
      <c r="G193">
        <v>35000</v>
      </c>
      <c r="H193">
        <v>35000</v>
      </c>
      <c r="I193">
        <v>35000</v>
      </c>
      <c r="J193">
        <v>35000</v>
      </c>
      <c r="K193">
        <v>35000</v>
      </c>
      <c r="L193">
        <v>35000</v>
      </c>
      <c r="M193">
        <v>35000</v>
      </c>
      <c r="N193">
        <v>35000</v>
      </c>
      <c r="O193">
        <v>35000</v>
      </c>
      <c r="P193">
        <v>35000</v>
      </c>
      <c r="Q193">
        <v>35000</v>
      </c>
      <c r="R193">
        <v>35000</v>
      </c>
      <c r="S193">
        <v>35000</v>
      </c>
      <c r="T193">
        <v>0</v>
      </c>
      <c r="U193">
        <v>0</v>
      </c>
      <c r="V193">
        <v>35000</v>
      </c>
      <c r="W193">
        <v>35000</v>
      </c>
    </row>
    <row r="194" spans="1:23">
      <c r="A194">
        <v>4</v>
      </c>
      <c r="B194" t="s">
        <v>113</v>
      </c>
    </row>
    <row r="195" spans="1:23">
      <c r="B195" t="s">
        <v>114</v>
      </c>
      <c r="C195" t="s">
        <v>115</v>
      </c>
      <c r="D195">
        <v>20000</v>
      </c>
      <c r="E195">
        <v>20000</v>
      </c>
      <c r="F195">
        <v>20000</v>
      </c>
      <c r="G195">
        <v>20000</v>
      </c>
      <c r="H195">
        <v>20000</v>
      </c>
      <c r="I195">
        <v>20000</v>
      </c>
      <c r="J195">
        <v>20000</v>
      </c>
      <c r="K195">
        <v>20000</v>
      </c>
      <c r="L195">
        <v>20000</v>
      </c>
      <c r="M195">
        <v>20000</v>
      </c>
      <c r="N195">
        <v>20000</v>
      </c>
      <c r="O195">
        <v>20000</v>
      </c>
      <c r="P195">
        <v>20000</v>
      </c>
      <c r="Q195">
        <v>20000</v>
      </c>
      <c r="R195">
        <v>20000</v>
      </c>
      <c r="S195">
        <v>20000</v>
      </c>
      <c r="T195">
        <v>0</v>
      </c>
      <c r="U195">
        <v>0</v>
      </c>
      <c r="V195">
        <v>20000</v>
      </c>
      <c r="W195">
        <v>20000</v>
      </c>
    </row>
    <row r="196" spans="1:23">
      <c r="B196" t="s">
        <v>116</v>
      </c>
      <c r="C196" t="s">
        <v>115</v>
      </c>
      <c r="D196">
        <v>40000</v>
      </c>
      <c r="E196">
        <v>40000</v>
      </c>
      <c r="F196">
        <v>40000</v>
      </c>
      <c r="G196">
        <v>40000</v>
      </c>
      <c r="H196">
        <v>40000</v>
      </c>
      <c r="I196">
        <v>40000</v>
      </c>
      <c r="J196">
        <v>40000</v>
      </c>
      <c r="K196">
        <v>40000</v>
      </c>
      <c r="L196">
        <v>40000</v>
      </c>
      <c r="M196">
        <v>40000</v>
      </c>
      <c r="N196">
        <v>40000</v>
      </c>
      <c r="O196">
        <v>40000</v>
      </c>
      <c r="P196">
        <v>40000</v>
      </c>
      <c r="Q196">
        <v>40000</v>
      </c>
      <c r="R196">
        <v>40000</v>
      </c>
      <c r="S196">
        <v>40000</v>
      </c>
      <c r="T196">
        <v>0</v>
      </c>
      <c r="U196">
        <v>0</v>
      </c>
      <c r="V196">
        <v>40000</v>
      </c>
      <c r="W196">
        <v>40000</v>
      </c>
    </row>
    <row r="197" spans="1:23">
      <c r="B197" t="s">
        <v>117</v>
      </c>
      <c r="C197" t="s">
        <v>115</v>
      </c>
      <c r="D197">
        <v>60000</v>
      </c>
      <c r="E197">
        <v>60000</v>
      </c>
      <c r="F197">
        <v>60000</v>
      </c>
      <c r="G197">
        <v>60000</v>
      </c>
      <c r="H197">
        <v>60000</v>
      </c>
      <c r="I197">
        <v>60000</v>
      </c>
      <c r="J197">
        <v>60000</v>
      </c>
      <c r="K197">
        <v>60000</v>
      </c>
      <c r="L197">
        <v>60000</v>
      </c>
      <c r="M197">
        <v>60000</v>
      </c>
      <c r="N197">
        <v>60000</v>
      </c>
      <c r="O197">
        <v>60000</v>
      </c>
      <c r="P197">
        <v>60000</v>
      </c>
      <c r="Q197">
        <v>60000</v>
      </c>
      <c r="R197">
        <v>60000</v>
      </c>
      <c r="S197">
        <v>60000</v>
      </c>
      <c r="T197">
        <v>0</v>
      </c>
      <c r="U197">
        <v>0</v>
      </c>
      <c r="V197">
        <v>60000</v>
      </c>
      <c r="W197">
        <v>60000</v>
      </c>
    </row>
    <row r="198" spans="1:23">
      <c r="B198" t="s">
        <v>118</v>
      </c>
      <c r="C198" t="s">
        <v>115</v>
      </c>
      <c r="D198">
        <v>90000</v>
      </c>
      <c r="E198">
        <v>90000</v>
      </c>
      <c r="F198">
        <v>90000</v>
      </c>
      <c r="G198">
        <v>90000</v>
      </c>
      <c r="H198">
        <v>90000</v>
      </c>
      <c r="I198">
        <v>90000</v>
      </c>
      <c r="J198">
        <v>90000</v>
      </c>
      <c r="K198">
        <v>90000</v>
      </c>
      <c r="L198">
        <v>90000</v>
      </c>
      <c r="M198">
        <v>90000</v>
      </c>
      <c r="N198">
        <v>90000</v>
      </c>
      <c r="O198">
        <v>90000</v>
      </c>
      <c r="P198">
        <v>90000</v>
      </c>
      <c r="Q198">
        <v>90000</v>
      </c>
      <c r="R198">
        <v>90000</v>
      </c>
      <c r="S198">
        <v>90000</v>
      </c>
      <c r="T198">
        <v>0</v>
      </c>
      <c r="V198">
        <v>90000</v>
      </c>
      <c r="W198">
        <v>90000</v>
      </c>
    </row>
    <row r="199" spans="1:23">
      <c r="A199">
        <v>5</v>
      </c>
      <c r="B199" t="s">
        <v>119</v>
      </c>
    </row>
    <row r="200" spans="1:23">
      <c r="B200" t="s">
        <v>120</v>
      </c>
    </row>
    <row r="201" spans="1:23">
      <c r="B201" t="s">
        <v>121</v>
      </c>
      <c r="C201" t="s">
        <v>115</v>
      </c>
      <c r="D201">
        <v>30000</v>
      </c>
      <c r="E201">
        <v>30000</v>
      </c>
      <c r="F201">
        <v>30000</v>
      </c>
      <c r="G201">
        <v>30000</v>
      </c>
      <c r="H201">
        <v>30000</v>
      </c>
      <c r="I201">
        <v>30000</v>
      </c>
      <c r="J201">
        <v>30000</v>
      </c>
      <c r="K201">
        <v>30000</v>
      </c>
      <c r="L201">
        <v>30000</v>
      </c>
      <c r="M201">
        <v>30000</v>
      </c>
      <c r="N201">
        <v>30000</v>
      </c>
      <c r="O201">
        <v>30000</v>
      </c>
      <c r="P201">
        <v>30000</v>
      </c>
      <c r="Q201">
        <v>30000</v>
      </c>
      <c r="R201">
        <v>30000</v>
      </c>
      <c r="S201">
        <v>30000</v>
      </c>
      <c r="T201">
        <v>0</v>
      </c>
      <c r="U201">
        <v>0</v>
      </c>
      <c r="V201">
        <v>30000</v>
      </c>
      <c r="W201">
        <v>30000</v>
      </c>
    </row>
    <row r="202" spans="1:23">
      <c r="B202" t="s">
        <v>122</v>
      </c>
      <c r="C202" t="s">
        <v>115</v>
      </c>
      <c r="D202">
        <v>45000</v>
      </c>
      <c r="E202">
        <v>45000</v>
      </c>
      <c r="F202">
        <v>45000</v>
      </c>
      <c r="G202">
        <v>45000</v>
      </c>
      <c r="H202">
        <v>45000</v>
      </c>
      <c r="I202">
        <v>45000</v>
      </c>
      <c r="J202">
        <v>45000</v>
      </c>
      <c r="K202">
        <v>45000</v>
      </c>
      <c r="L202">
        <v>45000</v>
      </c>
      <c r="M202">
        <v>45000</v>
      </c>
      <c r="N202">
        <v>45000</v>
      </c>
      <c r="O202">
        <v>45000</v>
      </c>
      <c r="P202">
        <v>45000</v>
      </c>
      <c r="Q202">
        <v>45000</v>
      </c>
      <c r="R202">
        <v>45000</v>
      </c>
      <c r="S202">
        <v>45000</v>
      </c>
      <c r="T202">
        <v>0</v>
      </c>
      <c r="U202">
        <v>0</v>
      </c>
      <c r="V202">
        <v>45000</v>
      </c>
      <c r="W202">
        <v>45000</v>
      </c>
    </row>
    <row r="203" spans="1:23">
      <c r="B203" t="s">
        <v>123</v>
      </c>
      <c r="C203" t="s">
        <v>115</v>
      </c>
      <c r="D203">
        <v>70000</v>
      </c>
      <c r="E203">
        <v>70000</v>
      </c>
      <c r="F203">
        <v>70000</v>
      </c>
      <c r="G203">
        <v>70000</v>
      </c>
      <c r="H203">
        <v>70000</v>
      </c>
      <c r="I203">
        <v>70000</v>
      </c>
      <c r="J203">
        <v>70000</v>
      </c>
      <c r="K203">
        <v>70000</v>
      </c>
      <c r="L203">
        <v>70000</v>
      </c>
      <c r="M203">
        <v>70000</v>
      </c>
      <c r="N203">
        <v>70000</v>
      </c>
      <c r="O203">
        <v>70000</v>
      </c>
      <c r="P203">
        <v>70000</v>
      </c>
      <c r="Q203">
        <v>70000</v>
      </c>
      <c r="R203">
        <v>70000</v>
      </c>
      <c r="S203">
        <v>70000</v>
      </c>
      <c r="T203">
        <v>0</v>
      </c>
      <c r="U203">
        <v>0</v>
      </c>
      <c r="V203">
        <v>70000</v>
      </c>
      <c r="W203">
        <v>70000</v>
      </c>
    </row>
    <row r="204" spans="1:23">
      <c r="B204" t="s">
        <v>124</v>
      </c>
      <c r="C204" t="s">
        <v>115</v>
      </c>
      <c r="D204">
        <v>130000</v>
      </c>
      <c r="E204">
        <v>130000</v>
      </c>
      <c r="F204">
        <v>130000</v>
      </c>
      <c r="G204">
        <v>130000</v>
      </c>
      <c r="H204">
        <v>130000</v>
      </c>
      <c r="I204">
        <v>130000</v>
      </c>
      <c r="J204">
        <v>130000</v>
      </c>
      <c r="K204">
        <v>130000</v>
      </c>
      <c r="L204">
        <v>130000</v>
      </c>
      <c r="M204">
        <v>130000</v>
      </c>
      <c r="N204">
        <v>130000</v>
      </c>
      <c r="O204">
        <v>130000</v>
      </c>
      <c r="P204">
        <v>130000</v>
      </c>
      <c r="Q204">
        <v>130000</v>
      </c>
      <c r="R204">
        <v>130000</v>
      </c>
      <c r="S204">
        <v>130000</v>
      </c>
      <c r="T204">
        <v>0</v>
      </c>
      <c r="U204">
        <v>0</v>
      </c>
      <c r="V204">
        <v>130000</v>
      </c>
      <c r="W204">
        <v>130000</v>
      </c>
    </row>
    <row r="205" spans="1:23">
      <c r="B205" t="s">
        <v>125</v>
      </c>
      <c r="C205" t="s">
        <v>115</v>
      </c>
      <c r="D205">
        <v>95000</v>
      </c>
      <c r="E205">
        <v>95000</v>
      </c>
      <c r="F205">
        <v>95000</v>
      </c>
      <c r="G205">
        <v>95000</v>
      </c>
      <c r="H205">
        <v>95000</v>
      </c>
      <c r="I205">
        <v>95000</v>
      </c>
      <c r="J205">
        <v>95000</v>
      </c>
      <c r="K205">
        <v>95000</v>
      </c>
      <c r="L205">
        <v>95000</v>
      </c>
      <c r="M205">
        <v>95000</v>
      </c>
      <c r="N205">
        <v>95000</v>
      </c>
      <c r="O205">
        <v>95000</v>
      </c>
      <c r="P205">
        <v>95000</v>
      </c>
      <c r="Q205">
        <v>95000</v>
      </c>
      <c r="R205">
        <v>95000</v>
      </c>
      <c r="S205">
        <v>95000</v>
      </c>
      <c r="T205">
        <v>0</v>
      </c>
      <c r="U205">
        <v>0</v>
      </c>
      <c r="V205">
        <v>95000</v>
      </c>
      <c r="W205">
        <v>95000</v>
      </c>
    </row>
    <row r="206" spans="1:23">
      <c r="B206" t="s">
        <v>126</v>
      </c>
    </row>
    <row r="207" spans="1:23">
      <c r="B207" t="s">
        <v>121</v>
      </c>
      <c r="C207" t="s">
        <v>115</v>
      </c>
      <c r="D207">
        <v>60000</v>
      </c>
      <c r="E207">
        <v>60000</v>
      </c>
      <c r="F207">
        <v>60000</v>
      </c>
      <c r="G207">
        <v>60000</v>
      </c>
      <c r="H207">
        <v>60000</v>
      </c>
      <c r="I207">
        <v>60000</v>
      </c>
      <c r="J207">
        <v>60000</v>
      </c>
      <c r="K207">
        <v>60000</v>
      </c>
      <c r="L207">
        <v>60000</v>
      </c>
      <c r="M207">
        <v>60000</v>
      </c>
      <c r="N207">
        <v>60000</v>
      </c>
      <c r="O207">
        <v>60000</v>
      </c>
      <c r="P207">
        <v>60000</v>
      </c>
      <c r="Q207">
        <v>60000</v>
      </c>
      <c r="R207">
        <v>60000</v>
      </c>
      <c r="S207">
        <v>60000</v>
      </c>
      <c r="T207">
        <v>0</v>
      </c>
      <c r="U207">
        <v>0</v>
      </c>
      <c r="V207">
        <v>60000</v>
      </c>
      <c r="W207">
        <v>60000</v>
      </c>
    </row>
    <row r="208" spans="1:23">
      <c r="B208" t="s">
        <v>122</v>
      </c>
      <c r="C208" t="s">
        <v>115</v>
      </c>
      <c r="D208">
        <v>90000</v>
      </c>
      <c r="E208">
        <v>90000</v>
      </c>
      <c r="F208">
        <v>90000</v>
      </c>
      <c r="G208">
        <v>90000</v>
      </c>
      <c r="H208">
        <v>90000</v>
      </c>
      <c r="I208">
        <v>90000</v>
      </c>
      <c r="J208">
        <v>90000</v>
      </c>
      <c r="K208">
        <v>90000</v>
      </c>
      <c r="L208">
        <v>90000</v>
      </c>
      <c r="M208">
        <v>90000</v>
      </c>
      <c r="N208">
        <v>90000</v>
      </c>
      <c r="O208">
        <v>90000</v>
      </c>
      <c r="P208">
        <v>90000</v>
      </c>
      <c r="Q208">
        <v>90000</v>
      </c>
      <c r="R208">
        <v>90000</v>
      </c>
      <c r="S208">
        <v>90000</v>
      </c>
      <c r="T208">
        <v>0</v>
      </c>
      <c r="U208">
        <v>0</v>
      </c>
      <c r="V208">
        <v>90000</v>
      </c>
      <c r="W208">
        <v>90000</v>
      </c>
    </row>
    <row r="209" spans="1:23">
      <c r="B209" t="s">
        <v>123</v>
      </c>
      <c r="C209" t="s">
        <v>115</v>
      </c>
      <c r="D209">
        <v>120000</v>
      </c>
      <c r="E209">
        <v>120000</v>
      </c>
      <c r="F209">
        <v>120000</v>
      </c>
      <c r="G209">
        <v>120000</v>
      </c>
      <c r="H209">
        <v>120000</v>
      </c>
      <c r="I209">
        <v>120000</v>
      </c>
      <c r="J209">
        <v>120000</v>
      </c>
      <c r="K209">
        <v>120000</v>
      </c>
      <c r="L209">
        <v>120000</v>
      </c>
      <c r="M209">
        <v>120000</v>
      </c>
      <c r="N209">
        <v>120000</v>
      </c>
      <c r="O209">
        <v>120000</v>
      </c>
      <c r="P209">
        <v>120000</v>
      </c>
      <c r="Q209">
        <v>120000</v>
      </c>
      <c r="R209">
        <v>120000</v>
      </c>
      <c r="S209">
        <v>120000</v>
      </c>
      <c r="T209">
        <v>0</v>
      </c>
      <c r="U209">
        <v>0</v>
      </c>
      <c r="V209">
        <v>120000</v>
      </c>
      <c r="W209">
        <v>120000</v>
      </c>
    </row>
    <row r="210" spans="1:23">
      <c r="B210" t="s">
        <v>124</v>
      </c>
      <c r="C210" t="s">
        <v>115</v>
      </c>
      <c r="D210">
        <v>125000</v>
      </c>
      <c r="E210">
        <v>125000</v>
      </c>
      <c r="F210">
        <v>125000</v>
      </c>
      <c r="G210">
        <v>125000</v>
      </c>
      <c r="H210">
        <v>125000</v>
      </c>
      <c r="I210">
        <v>125000</v>
      </c>
      <c r="J210">
        <v>125000</v>
      </c>
      <c r="K210">
        <v>125000</v>
      </c>
      <c r="L210">
        <v>125000</v>
      </c>
      <c r="M210">
        <v>125000</v>
      </c>
      <c r="N210">
        <v>125000</v>
      </c>
      <c r="O210">
        <v>125000</v>
      </c>
      <c r="P210">
        <v>125000</v>
      </c>
      <c r="Q210">
        <v>125000</v>
      </c>
      <c r="R210">
        <v>125000</v>
      </c>
      <c r="S210">
        <v>125000</v>
      </c>
      <c r="T210">
        <v>0</v>
      </c>
      <c r="U210">
        <v>0</v>
      </c>
      <c r="V210">
        <v>125000</v>
      </c>
      <c r="W210">
        <v>125000</v>
      </c>
    </row>
    <row r="211" spans="1:23">
      <c r="B211" t="s">
        <v>125</v>
      </c>
      <c r="C211" t="s">
        <v>115</v>
      </c>
      <c r="D211">
        <v>125000</v>
      </c>
      <c r="E211">
        <v>125000</v>
      </c>
      <c r="F211">
        <v>125000</v>
      </c>
      <c r="G211">
        <v>125000</v>
      </c>
      <c r="H211">
        <v>125000</v>
      </c>
      <c r="I211">
        <v>125000</v>
      </c>
      <c r="J211">
        <v>125000</v>
      </c>
      <c r="K211">
        <v>125000</v>
      </c>
      <c r="L211">
        <v>125000</v>
      </c>
      <c r="M211">
        <v>125000</v>
      </c>
      <c r="N211">
        <v>125000</v>
      </c>
      <c r="O211">
        <v>125000</v>
      </c>
      <c r="P211">
        <v>125000</v>
      </c>
      <c r="Q211">
        <v>125000</v>
      </c>
      <c r="R211">
        <v>125000</v>
      </c>
      <c r="S211">
        <v>125000</v>
      </c>
      <c r="T211">
        <v>0</v>
      </c>
      <c r="U211">
        <v>0</v>
      </c>
      <c r="V211">
        <v>125000</v>
      </c>
      <c r="W211">
        <v>125000</v>
      </c>
    </row>
    <row r="212" spans="1:23">
      <c r="A212">
        <v>7</v>
      </c>
      <c r="B212" t="s">
        <v>127</v>
      </c>
    </row>
    <row r="213" spans="1:23">
      <c r="B213" t="s">
        <v>128</v>
      </c>
      <c r="C213" t="s">
        <v>71</v>
      </c>
      <c r="D213">
        <v>500</v>
      </c>
      <c r="E213">
        <v>500</v>
      </c>
      <c r="F213">
        <v>500</v>
      </c>
      <c r="G213">
        <v>500</v>
      </c>
      <c r="H213">
        <v>500</v>
      </c>
      <c r="I213">
        <v>500</v>
      </c>
      <c r="J213">
        <v>500</v>
      </c>
      <c r="K213">
        <v>500</v>
      </c>
      <c r="L213">
        <v>500</v>
      </c>
      <c r="M213">
        <v>500</v>
      </c>
      <c r="N213">
        <v>500</v>
      </c>
      <c r="O213">
        <v>500</v>
      </c>
      <c r="P213">
        <v>500</v>
      </c>
      <c r="Q213">
        <v>500</v>
      </c>
      <c r="R213">
        <v>500</v>
      </c>
      <c r="S213">
        <v>500</v>
      </c>
      <c r="T213">
        <v>0</v>
      </c>
      <c r="U213">
        <v>0</v>
      </c>
      <c r="V213">
        <v>500</v>
      </c>
      <c r="W213">
        <v>500</v>
      </c>
    </row>
    <row r="214" spans="1:23">
      <c r="B214" t="s">
        <v>129</v>
      </c>
      <c r="C214" t="s">
        <v>71</v>
      </c>
      <c r="D214">
        <v>1500</v>
      </c>
      <c r="E214">
        <v>1500</v>
      </c>
      <c r="F214">
        <v>1500</v>
      </c>
      <c r="G214">
        <v>1500</v>
      </c>
      <c r="H214">
        <v>1500</v>
      </c>
      <c r="I214">
        <v>1500</v>
      </c>
      <c r="J214">
        <v>1500</v>
      </c>
      <c r="K214">
        <v>1500</v>
      </c>
      <c r="L214">
        <v>1500</v>
      </c>
      <c r="M214">
        <v>1500</v>
      </c>
      <c r="N214">
        <v>1500</v>
      </c>
      <c r="O214">
        <v>1500</v>
      </c>
      <c r="P214">
        <v>1500</v>
      </c>
      <c r="Q214">
        <v>1500</v>
      </c>
      <c r="R214">
        <v>1500</v>
      </c>
      <c r="S214">
        <v>1500</v>
      </c>
      <c r="T214">
        <v>0</v>
      </c>
      <c r="U214">
        <v>0</v>
      </c>
      <c r="V214">
        <v>1500</v>
      </c>
      <c r="W214">
        <v>1500</v>
      </c>
    </row>
    <row r="215" spans="1:23">
      <c r="A215">
        <v>8</v>
      </c>
      <c r="B215" t="s">
        <v>130</v>
      </c>
    </row>
    <row r="216" spans="1:23">
      <c r="B216" t="s">
        <v>131</v>
      </c>
      <c r="C216" t="s">
        <v>132</v>
      </c>
      <c r="D216">
        <v>385000</v>
      </c>
      <c r="E216">
        <v>385000</v>
      </c>
      <c r="F216">
        <v>385000</v>
      </c>
      <c r="G216">
        <v>385000</v>
      </c>
      <c r="H216">
        <v>385000</v>
      </c>
      <c r="I216">
        <v>385000</v>
      </c>
      <c r="J216">
        <v>385000</v>
      </c>
      <c r="K216">
        <v>385000</v>
      </c>
      <c r="L216">
        <v>385000</v>
      </c>
      <c r="M216">
        <v>385000</v>
      </c>
      <c r="N216">
        <v>385000</v>
      </c>
      <c r="O216">
        <v>385000</v>
      </c>
      <c r="P216">
        <v>385000</v>
      </c>
      <c r="Q216">
        <v>385000</v>
      </c>
      <c r="R216">
        <v>385000</v>
      </c>
      <c r="S216">
        <v>385000</v>
      </c>
      <c r="T216">
        <v>0</v>
      </c>
      <c r="U216">
        <v>0</v>
      </c>
      <c r="V216">
        <v>385000</v>
      </c>
      <c r="W216">
        <v>385000</v>
      </c>
    </row>
    <row r="217" spans="1:23">
      <c r="B217" t="s">
        <v>133</v>
      </c>
      <c r="C217" t="s">
        <v>132</v>
      </c>
      <c r="D217">
        <v>375000</v>
      </c>
      <c r="E217">
        <v>375000</v>
      </c>
      <c r="F217">
        <v>375000</v>
      </c>
      <c r="G217">
        <v>375000</v>
      </c>
      <c r="H217">
        <v>375000</v>
      </c>
      <c r="I217">
        <v>375000</v>
      </c>
      <c r="J217">
        <v>375000</v>
      </c>
      <c r="K217">
        <v>375000</v>
      </c>
      <c r="L217">
        <v>375000</v>
      </c>
      <c r="M217">
        <v>375000</v>
      </c>
      <c r="N217">
        <v>375000</v>
      </c>
      <c r="O217">
        <v>375000</v>
      </c>
      <c r="P217">
        <v>375000</v>
      </c>
      <c r="Q217">
        <v>375000</v>
      </c>
      <c r="R217">
        <v>375000</v>
      </c>
      <c r="S217">
        <v>375000</v>
      </c>
      <c r="T217">
        <v>0</v>
      </c>
      <c r="U217">
        <v>0</v>
      </c>
      <c r="V217">
        <v>375000</v>
      </c>
      <c r="W217">
        <v>375000</v>
      </c>
    </row>
    <row r="218" spans="1:23">
      <c r="B218" t="s">
        <v>134</v>
      </c>
      <c r="C218" t="s">
        <v>132</v>
      </c>
      <c r="D218">
        <v>375000</v>
      </c>
      <c r="E218">
        <v>375000</v>
      </c>
      <c r="F218">
        <v>375000</v>
      </c>
      <c r="G218">
        <v>375000</v>
      </c>
      <c r="H218">
        <v>375000</v>
      </c>
      <c r="I218">
        <v>375000</v>
      </c>
      <c r="J218">
        <v>375000</v>
      </c>
      <c r="K218">
        <v>375000</v>
      </c>
      <c r="L218">
        <v>375000</v>
      </c>
      <c r="M218">
        <v>375000</v>
      </c>
      <c r="N218">
        <v>360000</v>
      </c>
      <c r="O218">
        <v>360000</v>
      </c>
      <c r="P218">
        <v>375000</v>
      </c>
      <c r="Q218">
        <v>375000</v>
      </c>
      <c r="R218">
        <v>372857.14285714284</v>
      </c>
      <c r="S218">
        <v>372857.14285714284</v>
      </c>
      <c r="T218">
        <v>0</v>
      </c>
      <c r="U218">
        <v>0</v>
      </c>
      <c r="V218">
        <v>375000</v>
      </c>
      <c r="W218">
        <v>360000</v>
      </c>
    </row>
    <row r="220" spans="1:23">
      <c r="R220" t="s">
        <v>157</v>
      </c>
    </row>
    <row r="221" spans="1:23">
      <c r="R221" t="s">
        <v>136</v>
      </c>
    </row>
    <row r="222" spans="1:23">
      <c r="R222" t="s">
        <v>137</v>
      </c>
    </row>
    <row r="224" spans="1:23">
      <c r="K224" t="s">
        <v>88</v>
      </c>
    </row>
    <row r="225" spans="18:21">
      <c r="U225" t="s">
        <v>138</v>
      </c>
    </row>
    <row r="226" spans="18:21">
      <c r="R226" t="s">
        <v>139</v>
      </c>
    </row>
    <row r="227" spans="18:21">
      <c r="R227" t="s">
        <v>140</v>
      </c>
    </row>
    <row r="228" spans="18:21">
      <c r="R228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50"/>
  <sheetViews>
    <sheetView view="pageBreakPreview" zoomScale="115" zoomScaleSheetLayoutView="115" workbookViewId="0">
      <selection activeCell="E19" sqref="E19"/>
    </sheetView>
  </sheetViews>
  <sheetFormatPr defaultRowHeight="12.75"/>
  <cols>
    <col min="1" max="1" width="4.42578125" customWidth="1"/>
    <col min="2" max="2" width="35.140625" bestFit="1" customWidth="1"/>
    <col min="3" max="3" width="10.140625" bestFit="1" customWidth="1"/>
    <col min="4" max="6" width="12.42578125" customWidth="1"/>
    <col min="7" max="7" width="10.5703125" bestFit="1" customWidth="1"/>
    <col min="8" max="8" width="11" bestFit="1" customWidth="1"/>
    <col min="9" max="9" width="5.85546875" customWidth="1"/>
  </cols>
  <sheetData>
    <row r="1" spans="1:9">
      <c r="A1" t="s">
        <v>0</v>
      </c>
    </row>
    <row r="2" spans="1:9">
      <c r="A2" t="s">
        <v>1</v>
      </c>
      <c r="B2" t="s">
        <v>2</v>
      </c>
    </row>
    <row r="3" spans="1:9">
      <c r="B3" t="s">
        <v>3</v>
      </c>
      <c r="C3" t="s">
        <v>225</v>
      </c>
    </row>
    <row r="4" spans="1:9">
      <c r="B4" t="s">
        <v>5</v>
      </c>
      <c r="C4" t="s">
        <v>6</v>
      </c>
    </row>
    <row r="5" spans="1:9">
      <c r="A5" s="303" t="s">
        <v>7</v>
      </c>
      <c r="B5" s="210"/>
      <c r="C5" s="308" t="s">
        <v>160</v>
      </c>
      <c r="D5" s="305" t="s">
        <v>9</v>
      </c>
      <c r="E5" s="306"/>
      <c r="F5" s="307"/>
      <c r="G5" s="305" t="s">
        <v>10</v>
      </c>
      <c r="H5" s="307"/>
      <c r="I5" s="210" t="s">
        <v>11</v>
      </c>
    </row>
    <row r="6" spans="1:9">
      <c r="A6" s="303"/>
      <c r="B6" s="210" t="s">
        <v>12</v>
      </c>
      <c r="C6" s="309"/>
      <c r="D6" s="308" t="s">
        <v>22</v>
      </c>
      <c r="E6" s="308" t="s">
        <v>22</v>
      </c>
      <c r="F6" s="210"/>
      <c r="G6" s="210"/>
      <c r="H6" s="210"/>
      <c r="I6" s="210"/>
    </row>
    <row r="7" spans="1:9">
      <c r="A7" s="303"/>
      <c r="B7" s="210" t="s">
        <v>20</v>
      </c>
      <c r="C7" s="309"/>
      <c r="D7" s="310"/>
      <c r="E7" s="310"/>
      <c r="F7" s="303" t="s">
        <v>23</v>
      </c>
      <c r="G7" s="303" t="s">
        <v>25</v>
      </c>
      <c r="H7" s="303" t="s">
        <v>26</v>
      </c>
      <c r="I7" s="304"/>
    </row>
    <row r="8" spans="1:9">
      <c r="A8" s="303"/>
      <c r="B8" s="210" t="s">
        <v>27</v>
      </c>
      <c r="C8" s="310"/>
      <c r="D8" s="210" t="s">
        <v>206</v>
      </c>
      <c r="E8" s="210" t="s">
        <v>206</v>
      </c>
      <c r="F8" s="303"/>
      <c r="G8" s="303"/>
      <c r="H8" s="303"/>
      <c r="I8" s="304"/>
    </row>
    <row r="9" spans="1:9">
      <c r="A9" s="303"/>
      <c r="B9" s="210"/>
      <c r="C9" s="210"/>
      <c r="D9" s="210" t="s">
        <v>225</v>
      </c>
      <c r="E9" s="210" t="s">
        <v>225</v>
      </c>
      <c r="F9" s="210" t="s">
        <v>32</v>
      </c>
      <c r="G9" s="210" t="s">
        <v>32</v>
      </c>
      <c r="H9" s="210" t="s">
        <v>32</v>
      </c>
      <c r="I9" s="304"/>
    </row>
    <row r="10" spans="1:9" s="209" customFormat="1">
      <c r="A10" s="210">
        <v>1</v>
      </c>
      <c r="B10" s="210">
        <v>2</v>
      </c>
      <c r="C10" s="210">
        <v>3</v>
      </c>
      <c r="D10" s="210">
        <v>18</v>
      </c>
      <c r="E10" s="210">
        <v>19</v>
      </c>
      <c r="F10" s="210">
        <v>20</v>
      </c>
      <c r="G10" s="210">
        <v>22</v>
      </c>
      <c r="H10" s="210">
        <v>23</v>
      </c>
      <c r="I10" s="210">
        <v>24</v>
      </c>
    </row>
    <row r="11" spans="1:9">
      <c r="A11" s="210">
        <v>1</v>
      </c>
      <c r="B11" s="207" t="s">
        <v>37</v>
      </c>
      <c r="C11" s="210" t="s">
        <v>38</v>
      </c>
      <c r="D11" s="208">
        <v>8285.7142857142862</v>
      </c>
      <c r="E11" s="208">
        <v>8471.4285714285706</v>
      </c>
      <c r="F11" s="208">
        <v>185.71428571428442</v>
      </c>
      <c r="G11" s="208">
        <v>10000</v>
      </c>
      <c r="H11" s="208">
        <v>7000</v>
      </c>
      <c r="I11" s="207"/>
    </row>
    <row r="12" spans="1:9">
      <c r="A12" s="210">
        <v>2</v>
      </c>
      <c r="B12" s="207" t="s">
        <v>39</v>
      </c>
      <c r="C12" s="210" t="s">
        <v>38</v>
      </c>
      <c r="D12" s="208">
        <v>12157.142857142857</v>
      </c>
      <c r="E12" s="208">
        <v>12442.857142857143</v>
      </c>
      <c r="F12" s="208">
        <v>285.71428571428623</v>
      </c>
      <c r="G12" s="208">
        <v>13600</v>
      </c>
      <c r="H12" s="208">
        <v>10000</v>
      </c>
      <c r="I12" s="207"/>
    </row>
    <row r="13" spans="1:9">
      <c r="A13" s="210">
        <v>3</v>
      </c>
      <c r="B13" s="207" t="s">
        <v>40</v>
      </c>
      <c r="C13" s="210"/>
      <c r="D13" s="208"/>
      <c r="E13" s="208"/>
      <c r="F13" s="208"/>
      <c r="G13" s="208"/>
      <c r="H13" s="208"/>
      <c r="I13" s="207"/>
    </row>
    <row r="14" spans="1:9">
      <c r="A14" s="210"/>
      <c r="B14" s="207" t="s">
        <v>175</v>
      </c>
      <c r="C14" s="210" t="s">
        <v>154</v>
      </c>
      <c r="D14" s="208">
        <v>13285.714285714286</v>
      </c>
      <c r="E14" s="208">
        <v>13285.714285714286</v>
      </c>
      <c r="F14" s="208">
        <v>0</v>
      </c>
      <c r="G14" s="208">
        <v>14000</v>
      </c>
      <c r="H14" s="208">
        <v>12000</v>
      </c>
      <c r="I14" s="207"/>
    </row>
    <row r="15" spans="1:9">
      <c r="A15" s="210">
        <v>4</v>
      </c>
      <c r="B15" s="207" t="s">
        <v>43</v>
      </c>
      <c r="C15" s="210"/>
      <c r="D15" s="208"/>
      <c r="E15" s="208"/>
      <c r="F15" s="208"/>
      <c r="G15" s="208"/>
      <c r="H15" s="208"/>
      <c r="I15" s="207"/>
    </row>
    <row r="16" spans="1:9">
      <c r="A16" s="210"/>
      <c r="B16" s="207" t="s">
        <v>44</v>
      </c>
      <c r="C16" s="210" t="s">
        <v>38</v>
      </c>
      <c r="D16" s="208">
        <v>8500</v>
      </c>
      <c r="E16" s="208">
        <v>8500</v>
      </c>
      <c r="F16" s="208">
        <v>0</v>
      </c>
      <c r="G16" s="208">
        <v>10000</v>
      </c>
      <c r="H16" s="208">
        <v>7000</v>
      </c>
      <c r="I16" s="207"/>
    </row>
    <row r="17" spans="1:9">
      <c r="A17" s="210">
        <v>5</v>
      </c>
      <c r="B17" s="207" t="s">
        <v>45</v>
      </c>
      <c r="C17" s="210"/>
      <c r="D17" s="208"/>
      <c r="E17" s="208"/>
      <c r="F17" s="208"/>
      <c r="G17" s="208"/>
      <c r="H17" s="208"/>
      <c r="I17" s="207"/>
    </row>
    <row r="18" spans="1:9">
      <c r="A18" s="210"/>
      <c r="B18" s="207" t="s">
        <v>46</v>
      </c>
      <c r="C18" s="210" t="s">
        <v>38</v>
      </c>
      <c r="D18" s="208">
        <v>95714.28571428571</v>
      </c>
      <c r="E18" s="208">
        <v>96428.571428571435</v>
      </c>
      <c r="F18" s="208">
        <v>714.28571428572468</v>
      </c>
      <c r="G18" s="208">
        <v>100000</v>
      </c>
      <c r="H18" s="208">
        <v>95000</v>
      </c>
      <c r="I18" s="207"/>
    </row>
    <row r="19" spans="1:9">
      <c r="A19" s="210"/>
      <c r="B19" s="207" t="s">
        <v>47</v>
      </c>
      <c r="C19" s="210" t="s">
        <v>38</v>
      </c>
      <c r="D19" s="208">
        <v>35714.285714285717</v>
      </c>
      <c r="E19" s="208">
        <v>36142.857142857145</v>
      </c>
      <c r="F19" s="208">
        <v>428.57142857142753</v>
      </c>
      <c r="G19" s="208">
        <v>48000</v>
      </c>
      <c r="H19" s="208">
        <v>28000</v>
      </c>
      <c r="I19" s="207"/>
    </row>
    <row r="20" spans="1:9">
      <c r="A20" s="210">
        <v>6</v>
      </c>
      <c r="B20" s="207" t="s">
        <v>48</v>
      </c>
      <c r="C20" s="210"/>
      <c r="D20" s="208"/>
      <c r="E20" s="208"/>
      <c r="F20" s="208"/>
      <c r="G20" s="208"/>
      <c r="H20" s="208"/>
      <c r="I20" s="207"/>
    </row>
    <row r="21" spans="1:9">
      <c r="A21" s="210"/>
      <c r="B21" s="207" t="s">
        <v>49</v>
      </c>
      <c r="C21" s="210" t="s">
        <v>38</v>
      </c>
      <c r="D21" s="208">
        <v>21071.428571428572</v>
      </c>
      <c r="E21" s="208">
        <v>23500</v>
      </c>
      <c r="F21" s="208">
        <v>2428.5714285714275</v>
      </c>
      <c r="G21" s="208">
        <v>35000</v>
      </c>
      <c r="H21" s="208">
        <v>20000</v>
      </c>
      <c r="I21" s="207"/>
    </row>
    <row r="22" spans="1:9">
      <c r="A22" s="210">
        <v>7</v>
      </c>
      <c r="B22" s="207" t="s">
        <v>50</v>
      </c>
      <c r="C22" s="210"/>
      <c r="D22" s="208"/>
      <c r="E22" s="208"/>
      <c r="F22" s="208"/>
      <c r="G22" s="208"/>
      <c r="H22" s="208"/>
      <c r="I22" s="207"/>
    </row>
    <row r="23" spans="1:9">
      <c r="A23" s="210"/>
      <c r="B23" s="207" t="s">
        <v>51</v>
      </c>
      <c r="C23" s="210" t="s">
        <v>38</v>
      </c>
      <c r="D23" s="208">
        <v>31285.714285714286</v>
      </c>
      <c r="E23" s="208">
        <v>33857.142857142855</v>
      </c>
      <c r="F23" s="208">
        <v>2571.4285714285688</v>
      </c>
      <c r="G23" s="208">
        <v>40000</v>
      </c>
      <c r="H23" s="208">
        <v>27000</v>
      </c>
      <c r="I23" s="207"/>
    </row>
    <row r="24" spans="1:9">
      <c r="A24" s="210"/>
      <c r="B24" s="207" t="s">
        <v>52</v>
      </c>
      <c r="C24" s="210" t="s">
        <v>38</v>
      </c>
      <c r="D24" s="208">
        <v>23000</v>
      </c>
      <c r="E24" s="208">
        <v>27857.142857142859</v>
      </c>
      <c r="F24" s="208">
        <v>4857.1428571428587</v>
      </c>
      <c r="G24" s="208">
        <v>32000</v>
      </c>
      <c r="H24" s="208">
        <v>20000</v>
      </c>
      <c r="I24" s="207"/>
    </row>
    <row r="25" spans="1:9">
      <c r="A25" s="210">
        <v>8</v>
      </c>
      <c r="B25" s="207" t="s">
        <v>53</v>
      </c>
      <c r="C25" s="210"/>
      <c r="D25" s="208"/>
      <c r="E25" s="208"/>
      <c r="F25" s="208"/>
      <c r="G25" s="208"/>
      <c r="H25" s="208"/>
      <c r="I25" s="207"/>
    </row>
    <row r="26" spans="1:9">
      <c r="A26" s="210"/>
      <c r="B26" s="207" t="s">
        <v>54</v>
      </c>
      <c r="C26" s="210" t="s">
        <v>38</v>
      </c>
      <c r="D26" s="208">
        <v>23142.857142857141</v>
      </c>
      <c r="E26" s="208">
        <v>22714.285714285714</v>
      </c>
      <c r="F26" s="208">
        <v>-428.57142857142753</v>
      </c>
      <c r="G26" s="208">
        <v>30000</v>
      </c>
      <c r="H26" s="208">
        <v>16000</v>
      </c>
      <c r="I26" s="207"/>
    </row>
    <row r="27" spans="1:9">
      <c r="A27" s="210"/>
      <c r="B27" s="207" t="s">
        <v>55</v>
      </c>
      <c r="C27" s="210" t="s">
        <v>38</v>
      </c>
      <c r="D27" s="208">
        <v>28857.142857142859</v>
      </c>
      <c r="E27" s="208">
        <v>23142.857142857141</v>
      </c>
      <c r="F27" s="208">
        <v>-5714.2857142857174</v>
      </c>
      <c r="G27" s="208">
        <v>30000</v>
      </c>
      <c r="H27" s="208">
        <v>20000</v>
      </c>
      <c r="I27" s="207"/>
    </row>
    <row r="28" spans="1:9">
      <c r="A28" s="210">
        <v>9</v>
      </c>
      <c r="B28" s="207" t="s">
        <v>56</v>
      </c>
      <c r="C28" s="210" t="s">
        <v>38</v>
      </c>
      <c r="D28" s="208">
        <v>34285.714285714283</v>
      </c>
      <c r="E28" s="208">
        <v>29428.571428571428</v>
      </c>
      <c r="F28" s="208">
        <v>-4857.1428571428551</v>
      </c>
      <c r="G28" s="208">
        <v>40000</v>
      </c>
      <c r="H28" s="208">
        <v>30000</v>
      </c>
      <c r="I28" s="207"/>
    </row>
    <row r="29" spans="1:9">
      <c r="A29" s="210">
        <v>10</v>
      </c>
      <c r="B29" s="207" t="s">
        <v>57</v>
      </c>
      <c r="C29" s="210" t="s">
        <v>38</v>
      </c>
      <c r="D29" s="208">
        <v>21285.714285714286</v>
      </c>
      <c r="E29" s="208">
        <v>21000</v>
      </c>
      <c r="F29" s="208">
        <v>-285.71428571428623</v>
      </c>
      <c r="G29" s="208">
        <v>26000</v>
      </c>
      <c r="H29" s="208">
        <v>15000</v>
      </c>
      <c r="I29" s="207"/>
    </row>
    <row r="30" spans="1:9">
      <c r="A30" s="210">
        <v>11</v>
      </c>
      <c r="B30" s="207" t="s">
        <v>58</v>
      </c>
      <c r="C30" s="210" t="s">
        <v>38</v>
      </c>
      <c r="D30" s="208">
        <v>9714.2857142857138</v>
      </c>
      <c r="E30" s="208">
        <v>7142.8571428571431</v>
      </c>
      <c r="F30" s="208">
        <v>-2571.4285714285706</v>
      </c>
      <c r="G30" s="208">
        <v>10000</v>
      </c>
      <c r="H30" s="208">
        <v>6000</v>
      </c>
      <c r="I30" s="207"/>
    </row>
    <row r="31" spans="1:9">
      <c r="A31" s="210">
        <v>12</v>
      </c>
      <c r="B31" s="207" t="s">
        <v>59</v>
      </c>
      <c r="C31" s="210" t="s">
        <v>38</v>
      </c>
      <c r="D31" s="208">
        <v>7000</v>
      </c>
      <c r="E31" s="208">
        <v>7285.7142857142853</v>
      </c>
      <c r="F31" s="208">
        <v>285.71428571428532</v>
      </c>
      <c r="G31" s="208">
        <v>8000</v>
      </c>
      <c r="H31" s="208">
        <v>5000</v>
      </c>
      <c r="I31" s="207"/>
    </row>
    <row r="32" spans="1:9">
      <c r="A32" s="210">
        <v>13</v>
      </c>
      <c r="B32" s="207" t="s">
        <v>60</v>
      </c>
      <c r="C32" s="210" t="s">
        <v>38</v>
      </c>
      <c r="D32" s="208">
        <v>9000</v>
      </c>
      <c r="E32" s="208">
        <v>9142.8571428571431</v>
      </c>
      <c r="F32" s="208">
        <v>142.85714285714312</v>
      </c>
      <c r="G32" s="208">
        <v>10000</v>
      </c>
      <c r="H32" s="208">
        <v>7000</v>
      </c>
      <c r="I32" s="207"/>
    </row>
    <row r="33" spans="1:9">
      <c r="A33" s="210">
        <v>14</v>
      </c>
      <c r="B33" s="207" t="s">
        <v>61</v>
      </c>
      <c r="C33" s="210"/>
      <c r="D33" s="208"/>
      <c r="E33" s="208"/>
      <c r="F33" s="208"/>
      <c r="G33" s="208"/>
      <c r="H33" s="208"/>
      <c r="I33" s="207"/>
    </row>
    <row r="34" spans="1:9">
      <c r="A34" s="210"/>
      <c r="B34" s="207" t="s">
        <v>62</v>
      </c>
      <c r="C34" s="210" t="s">
        <v>196</v>
      </c>
      <c r="D34" s="208">
        <v>8000</v>
      </c>
      <c r="E34" s="208">
        <v>8000</v>
      </c>
      <c r="F34" s="208">
        <v>0</v>
      </c>
      <c r="G34" s="208">
        <v>10000</v>
      </c>
      <c r="H34" s="208">
        <v>8500</v>
      </c>
      <c r="I34" s="207"/>
    </row>
    <row r="35" spans="1:9">
      <c r="A35" s="210"/>
      <c r="B35" s="207" t="s">
        <v>64</v>
      </c>
      <c r="C35" s="210" t="s">
        <v>65</v>
      </c>
      <c r="D35" s="208">
        <v>10000</v>
      </c>
      <c r="E35" s="208">
        <v>10000</v>
      </c>
      <c r="F35" s="208">
        <v>0</v>
      </c>
      <c r="G35" s="208">
        <v>13000</v>
      </c>
      <c r="H35" s="208">
        <v>9000</v>
      </c>
      <c r="I35" s="207"/>
    </row>
    <row r="36" spans="1:9">
      <c r="A36" s="210">
        <v>15</v>
      </c>
      <c r="B36" s="207" t="s">
        <v>69</v>
      </c>
      <c r="C36" s="210"/>
      <c r="D36" s="208"/>
      <c r="E36" s="208"/>
      <c r="F36" s="208"/>
      <c r="G36" s="208"/>
      <c r="H36" s="208"/>
      <c r="I36" s="207"/>
    </row>
    <row r="37" spans="1:9">
      <c r="A37" s="210"/>
      <c r="B37" s="207" t="s">
        <v>155</v>
      </c>
      <c r="C37" s="210" t="s">
        <v>71</v>
      </c>
      <c r="D37" s="208">
        <v>507.14285714285717</v>
      </c>
      <c r="E37" s="208">
        <v>507.14285714285717</v>
      </c>
      <c r="F37" s="208">
        <v>0</v>
      </c>
      <c r="G37" s="208">
        <v>750</v>
      </c>
      <c r="H37" s="208">
        <v>250</v>
      </c>
      <c r="I37" s="207"/>
    </row>
    <row r="38" spans="1:9">
      <c r="A38" s="210"/>
      <c r="B38" s="207" t="s">
        <v>72</v>
      </c>
      <c r="C38" s="210" t="s">
        <v>73</v>
      </c>
      <c r="D38" s="208">
        <v>1428.5714285714287</v>
      </c>
      <c r="E38" s="208">
        <v>1428.5714285714287</v>
      </c>
      <c r="F38" s="208">
        <v>0</v>
      </c>
      <c r="G38" s="208">
        <v>2500</v>
      </c>
      <c r="H38" s="208">
        <v>1000</v>
      </c>
      <c r="I38" s="207"/>
    </row>
    <row r="39" spans="1:9">
      <c r="A39" s="210">
        <v>17</v>
      </c>
      <c r="B39" s="207" t="s">
        <v>74</v>
      </c>
      <c r="C39" s="210"/>
      <c r="D39" s="208"/>
      <c r="E39" s="208"/>
      <c r="F39" s="208"/>
      <c r="G39" s="208"/>
      <c r="H39" s="208"/>
      <c r="I39" s="207"/>
    </row>
    <row r="40" spans="1:9">
      <c r="A40" s="210"/>
      <c r="B40" s="207" t="s">
        <v>75</v>
      </c>
      <c r="C40" s="210" t="s">
        <v>38</v>
      </c>
      <c r="D40" s="208">
        <v>8285.7142857142862</v>
      </c>
      <c r="E40" s="208">
        <v>8285.7142857142862</v>
      </c>
      <c r="F40" s="208">
        <v>0</v>
      </c>
      <c r="G40" s="208">
        <v>12000</v>
      </c>
      <c r="H40" s="208">
        <v>11000</v>
      </c>
      <c r="I40" s="207"/>
    </row>
    <row r="41" spans="1:9">
      <c r="A41" s="210"/>
      <c r="B41" s="207" t="s">
        <v>76</v>
      </c>
      <c r="C41" s="210" t="s">
        <v>38</v>
      </c>
      <c r="D41" s="208">
        <v>8428.5714285714294</v>
      </c>
      <c r="E41" s="208">
        <v>8428.5714285714294</v>
      </c>
      <c r="F41" s="208">
        <v>0</v>
      </c>
      <c r="G41" s="208">
        <v>12000</v>
      </c>
      <c r="H41" s="208">
        <v>8000</v>
      </c>
      <c r="I41" s="207"/>
    </row>
    <row r="42" spans="1:9">
      <c r="A42" s="210">
        <v>18</v>
      </c>
      <c r="B42" s="207" t="s">
        <v>77</v>
      </c>
      <c r="C42" s="210" t="s">
        <v>38</v>
      </c>
      <c r="D42" s="208">
        <v>21857.142857142859</v>
      </c>
      <c r="E42" s="208">
        <v>21857.142857142859</v>
      </c>
      <c r="F42" s="208">
        <v>0</v>
      </c>
      <c r="G42" s="208">
        <v>24000</v>
      </c>
      <c r="H42" s="208">
        <v>20000</v>
      </c>
      <c r="I42" s="207"/>
    </row>
    <row r="43" spans="1:9">
      <c r="A43" s="210">
        <v>19</v>
      </c>
      <c r="B43" s="207" t="s">
        <v>201</v>
      </c>
      <c r="C43" s="210" t="s">
        <v>38</v>
      </c>
      <c r="D43" s="208">
        <v>23857.142857142859</v>
      </c>
      <c r="E43" s="208">
        <v>24000</v>
      </c>
      <c r="F43" s="208">
        <v>142.8571428571413</v>
      </c>
      <c r="G43" s="208">
        <v>31000</v>
      </c>
      <c r="H43" s="208">
        <v>19000</v>
      </c>
      <c r="I43" s="207"/>
    </row>
    <row r="44" spans="1:9">
      <c r="A44" s="210">
        <v>20</v>
      </c>
      <c r="B44" s="207" t="s">
        <v>79</v>
      </c>
      <c r="C44" s="210" t="s">
        <v>80</v>
      </c>
      <c r="D44" s="208">
        <v>1864.2857142857142</v>
      </c>
      <c r="E44" s="208">
        <v>1864.2857142857142</v>
      </c>
      <c r="F44" s="208">
        <v>0</v>
      </c>
      <c r="G44" s="208">
        <v>2500</v>
      </c>
      <c r="H44" s="208">
        <v>1250</v>
      </c>
      <c r="I44" s="207"/>
    </row>
    <row r="45" spans="1:9">
      <c r="A45" s="210">
        <v>21</v>
      </c>
      <c r="B45" s="207" t="s">
        <v>197</v>
      </c>
      <c r="C45" s="210" t="s">
        <v>38</v>
      </c>
      <c r="D45" s="208">
        <v>12142.857142857143</v>
      </c>
      <c r="E45" s="208">
        <v>12142.857142857143</v>
      </c>
      <c r="F45" s="208">
        <v>0</v>
      </c>
      <c r="G45" s="208">
        <v>19000</v>
      </c>
      <c r="H45" s="208">
        <v>7000</v>
      </c>
      <c r="I45" s="207"/>
    </row>
    <row r="46" spans="1:9">
      <c r="A46" s="210">
        <v>22</v>
      </c>
      <c r="B46" s="207" t="s">
        <v>82</v>
      </c>
      <c r="C46" s="210"/>
      <c r="D46" s="208"/>
      <c r="E46" s="208"/>
      <c r="F46" s="208"/>
      <c r="G46" s="208"/>
      <c r="H46" s="208"/>
      <c r="I46" s="207"/>
    </row>
    <row r="47" spans="1:9">
      <c r="A47" s="210"/>
      <c r="B47" s="207" t="s">
        <v>83</v>
      </c>
      <c r="C47" s="210" t="s">
        <v>38</v>
      </c>
      <c r="D47" s="208">
        <v>89285.71428571429</v>
      </c>
      <c r="E47" s="208">
        <v>80857.142857142855</v>
      </c>
      <c r="F47" s="208">
        <v>-8428.5714285714348</v>
      </c>
      <c r="G47" s="208">
        <v>120000</v>
      </c>
      <c r="H47" s="208">
        <v>6000</v>
      </c>
      <c r="I47" s="207"/>
    </row>
    <row r="48" spans="1:9">
      <c r="A48" s="210"/>
      <c r="B48" s="207" t="s">
        <v>84</v>
      </c>
      <c r="C48" s="210" t="s">
        <v>38</v>
      </c>
      <c r="D48" s="208">
        <v>29428.571428571428</v>
      </c>
      <c r="E48" s="208">
        <v>29428.571428571428</v>
      </c>
      <c r="F48" s="208">
        <v>0</v>
      </c>
      <c r="G48" s="208">
        <v>30000</v>
      </c>
      <c r="H48" s="208">
        <v>28000</v>
      </c>
      <c r="I48" s="207"/>
    </row>
    <row r="49" spans="1:9">
      <c r="A49" s="210">
        <v>23</v>
      </c>
      <c r="B49" s="207" t="s">
        <v>85</v>
      </c>
      <c r="C49" s="210" t="s">
        <v>38</v>
      </c>
      <c r="D49" s="208">
        <v>3857.1428571428573</v>
      </c>
      <c r="E49" s="208">
        <v>3857.1428571428573</v>
      </c>
      <c r="F49" s="208">
        <v>0</v>
      </c>
      <c r="G49" s="208">
        <v>6000</v>
      </c>
      <c r="H49" s="208">
        <v>3000</v>
      </c>
      <c r="I49" s="207"/>
    </row>
    <row r="50" spans="1:9">
      <c r="A50" s="210">
        <v>24</v>
      </c>
      <c r="B50" s="207" t="s">
        <v>86</v>
      </c>
      <c r="C50" s="210" t="s">
        <v>87</v>
      </c>
      <c r="D50" s="208">
        <v>18714.285714285714</v>
      </c>
      <c r="E50" s="208">
        <v>18714.285714285714</v>
      </c>
      <c r="F50" s="208">
        <v>0</v>
      </c>
      <c r="G50" s="208">
        <v>20000</v>
      </c>
      <c r="H50" s="208">
        <v>16000</v>
      </c>
      <c r="I50" s="207"/>
    </row>
  </sheetData>
  <mergeCells count="10">
    <mergeCell ref="A5:A9"/>
    <mergeCell ref="F7:F8"/>
    <mergeCell ref="G7:G8"/>
    <mergeCell ref="H7:H8"/>
    <mergeCell ref="I7:I9"/>
    <mergeCell ref="D5:F5"/>
    <mergeCell ref="G5:H5"/>
    <mergeCell ref="C5:C8"/>
    <mergeCell ref="E6:E7"/>
    <mergeCell ref="D6:D7"/>
  </mergeCells>
  <pageMargins left="0.7" right="0.7" top="0.75" bottom="0.75" header="0.3" footer="0.3"/>
  <pageSetup paperSize="5" scale="73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42"/>
  <sheetViews>
    <sheetView workbookViewId="0">
      <selection sqref="A1:M42"/>
    </sheetView>
  </sheetViews>
  <sheetFormatPr defaultRowHeight="12.75"/>
  <cols>
    <col min="1" max="1" width="5.7109375" customWidth="1"/>
    <col min="2" max="2" width="33.28515625" customWidth="1"/>
    <col min="3" max="3" width="9.140625" style="209"/>
    <col min="4" max="10" width="11.7109375" customWidth="1"/>
    <col min="11" max="11" width="12.28515625" customWidth="1"/>
    <col min="12" max="13" width="11.5703125" customWidth="1"/>
  </cols>
  <sheetData>
    <row r="1" spans="1:13" s="244" customFormat="1">
      <c r="A1" s="313" t="s">
        <v>7</v>
      </c>
      <c r="B1" s="311" t="s">
        <v>159</v>
      </c>
      <c r="C1" s="311" t="s">
        <v>160</v>
      </c>
      <c r="D1" s="311" t="s">
        <v>8</v>
      </c>
      <c r="E1" s="311"/>
      <c r="F1" s="311"/>
      <c r="G1" s="311"/>
      <c r="H1" s="311"/>
      <c r="I1" s="311"/>
      <c r="J1" s="311"/>
      <c r="K1" s="315" t="s">
        <v>9</v>
      </c>
      <c r="L1" s="311" t="s">
        <v>10</v>
      </c>
      <c r="M1" s="317"/>
    </row>
    <row r="2" spans="1:13" s="244" customFormat="1" ht="30" customHeight="1">
      <c r="A2" s="314"/>
      <c r="B2" s="312"/>
      <c r="C2" s="312"/>
      <c r="D2" s="245" t="s">
        <v>13</v>
      </c>
      <c r="E2" s="246" t="s">
        <v>14</v>
      </c>
      <c r="F2" s="246" t="s">
        <v>15</v>
      </c>
      <c r="G2" s="246" t="s">
        <v>16</v>
      </c>
      <c r="H2" s="245" t="s">
        <v>17</v>
      </c>
      <c r="I2" s="246" t="s">
        <v>18</v>
      </c>
      <c r="J2" s="246" t="s">
        <v>19</v>
      </c>
      <c r="K2" s="316"/>
      <c r="L2" s="256" t="s">
        <v>25</v>
      </c>
      <c r="M2" s="257" t="s">
        <v>26</v>
      </c>
    </row>
    <row r="3" spans="1:13">
      <c r="A3" s="254">
        <v>1</v>
      </c>
      <c r="B3" s="247" t="s">
        <v>37</v>
      </c>
      <c r="C3" s="243" t="s">
        <v>38</v>
      </c>
      <c r="D3" s="248">
        <v>9000</v>
      </c>
      <c r="E3" s="248">
        <v>10000</v>
      </c>
      <c r="F3" s="248">
        <v>8000</v>
      </c>
      <c r="G3" s="248">
        <v>7000</v>
      </c>
      <c r="H3" s="248">
        <v>7500</v>
      </c>
      <c r="I3" s="248">
        <v>8800</v>
      </c>
      <c r="J3" s="248">
        <v>9000</v>
      </c>
      <c r="K3" s="248">
        <v>8471.4285714285706</v>
      </c>
      <c r="L3" s="248">
        <v>10000</v>
      </c>
      <c r="M3" s="249">
        <v>7000</v>
      </c>
    </row>
    <row r="4" spans="1:13">
      <c r="A4" s="254">
        <v>2</v>
      </c>
      <c r="B4" s="247" t="s">
        <v>39</v>
      </c>
      <c r="C4" s="243" t="s">
        <v>38</v>
      </c>
      <c r="D4" s="248">
        <v>13600</v>
      </c>
      <c r="E4" s="248">
        <v>13500</v>
      </c>
      <c r="F4" s="248">
        <v>10000</v>
      </c>
      <c r="G4" s="248">
        <v>13000</v>
      </c>
      <c r="H4" s="248">
        <v>13000</v>
      </c>
      <c r="I4" s="248">
        <v>13000</v>
      </c>
      <c r="J4" s="248">
        <v>11000</v>
      </c>
      <c r="K4" s="248">
        <v>12442.857142857143</v>
      </c>
      <c r="L4" s="248">
        <v>13600</v>
      </c>
      <c r="M4" s="249">
        <v>10000</v>
      </c>
    </row>
    <row r="5" spans="1:13">
      <c r="A5" s="254">
        <v>3</v>
      </c>
      <c r="B5" s="247" t="s">
        <v>40</v>
      </c>
      <c r="C5" s="243"/>
      <c r="D5" s="248"/>
      <c r="E5" s="248"/>
      <c r="F5" s="248"/>
      <c r="G5" s="248"/>
      <c r="H5" s="248"/>
      <c r="I5" s="248"/>
      <c r="J5" s="248"/>
      <c r="K5" s="248"/>
      <c r="L5" s="248"/>
      <c r="M5" s="249"/>
    </row>
    <row r="6" spans="1:13">
      <c r="A6" s="254"/>
      <c r="B6" s="247" t="s">
        <v>175</v>
      </c>
      <c r="C6" s="243" t="s">
        <v>154</v>
      </c>
      <c r="D6" s="248">
        <v>13000</v>
      </c>
      <c r="E6" s="248">
        <v>12000</v>
      </c>
      <c r="F6" s="248">
        <v>13000</v>
      </c>
      <c r="G6" s="248">
        <v>14000</v>
      </c>
      <c r="H6" s="248">
        <v>14000</v>
      </c>
      <c r="I6" s="248">
        <v>13000</v>
      </c>
      <c r="J6" s="248">
        <v>14000</v>
      </c>
      <c r="K6" s="248">
        <v>13285.714285714286</v>
      </c>
      <c r="L6" s="248">
        <v>14000</v>
      </c>
      <c r="M6" s="249">
        <v>12000</v>
      </c>
    </row>
    <row r="7" spans="1:13">
      <c r="A7" s="254">
        <v>4</v>
      </c>
      <c r="B7" s="247" t="s">
        <v>43</v>
      </c>
      <c r="C7" s="243"/>
      <c r="D7" s="248"/>
      <c r="E7" s="248"/>
      <c r="F7" s="248"/>
      <c r="G7" s="248"/>
      <c r="H7" s="248"/>
      <c r="I7" s="248"/>
      <c r="J7" s="248"/>
      <c r="K7" s="248"/>
      <c r="L7" s="248"/>
      <c r="M7" s="249"/>
    </row>
    <row r="8" spans="1:13">
      <c r="A8" s="254"/>
      <c r="B8" s="247" t="s">
        <v>44</v>
      </c>
      <c r="C8" s="243" t="s">
        <v>38</v>
      </c>
      <c r="D8" s="248">
        <v>8000</v>
      </c>
      <c r="E8" s="248">
        <v>10000</v>
      </c>
      <c r="F8" s="248">
        <v>7000</v>
      </c>
      <c r="G8" s="248">
        <v>7500</v>
      </c>
      <c r="H8" s="248">
        <v>10000</v>
      </c>
      <c r="I8" s="248">
        <v>7500</v>
      </c>
      <c r="J8" s="248">
        <v>10000</v>
      </c>
      <c r="K8" s="248">
        <v>8571.4285714285706</v>
      </c>
      <c r="L8" s="248">
        <v>10000</v>
      </c>
      <c r="M8" s="249">
        <v>7000</v>
      </c>
    </row>
    <row r="9" spans="1:13">
      <c r="A9" s="254">
        <v>5</v>
      </c>
      <c r="B9" s="247" t="s">
        <v>45</v>
      </c>
      <c r="C9" s="243"/>
      <c r="D9" s="248"/>
      <c r="E9" s="248"/>
      <c r="F9" s="248"/>
      <c r="G9" s="248"/>
      <c r="H9" s="248"/>
      <c r="I9" s="248"/>
      <c r="J9" s="248"/>
      <c r="K9" s="248"/>
      <c r="L9" s="248"/>
      <c r="M9" s="249"/>
    </row>
    <row r="10" spans="1:13">
      <c r="A10" s="254"/>
      <c r="B10" s="247" t="s">
        <v>46</v>
      </c>
      <c r="C10" s="243" t="s">
        <v>38</v>
      </c>
      <c r="D10" s="248">
        <v>95000</v>
      </c>
      <c r="E10" s="248">
        <v>100000</v>
      </c>
      <c r="F10" s="248">
        <v>95000</v>
      </c>
      <c r="G10" s="248">
        <v>95000</v>
      </c>
      <c r="H10" s="248">
        <v>100000</v>
      </c>
      <c r="I10" s="248">
        <v>95000</v>
      </c>
      <c r="J10" s="248">
        <v>95000</v>
      </c>
      <c r="K10" s="248">
        <v>96428.571428571435</v>
      </c>
      <c r="L10" s="248">
        <v>100000</v>
      </c>
      <c r="M10" s="249">
        <v>95000</v>
      </c>
    </row>
    <row r="11" spans="1:13">
      <c r="A11" s="254"/>
      <c r="B11" s="247" t="s">
        <v>47</v>
      </c>
      <c r="C11" s="243" t="s">
        <v>38</v>
      </c>
      <c r="D11" s="248">
        <v>35000</v>
      </c>
      <c r="E11" s="248">
        <v>40000</v>
      </c>
      <c r="F11" s="248">
        <v>32000</v>
      </c>
      <c r="G11" s="248">
        <v>32000</v>
      </c>
      <c r="H11" s="248">
        <v>38000</v>
      </c>
      <c r="I11" s="248">
        <v>48000</v>
      </c>
      <c r="J11" s="248">
        <v>28000</v>
      </c>
      <c r="K11" s="248">
        <v>36142.857142857145</v>
      </c>
      <c r="L11" s="248">
        <v>48000</v>
      </c>
      <c r="M11" s="249">
        <v>28000</v>
      </c>
    </row>
    <row r="12" spans="1:13">
      <c r="A12" s="254">
        <v>6</v>
      </c>
      <c r="B12" s="247" t="s">
        <v>48</v>
      </c>
      <c r="C12" s="243"/>
      <c r="D12" s="248"/>
      <c r="E12" s="248"/>
      <c r="F12" s="248"/>
      <c r="G12" s="248"/>
      <c r="H12" s="248"/>
      <c r="I12" s="248"/>
      <c r="J12" s="248"/>
      <c r="K12" s="248"/>
      <c r="L12" s="248"/>
      <c r="M12" s="249"/>
    </row>
    <row r="13" spans="1:13">
      <c r="A13" s="254"/>
      <c r="B13" s="247" t="s">
        <v>49</v>
      </c>
      <c r="C13" s="243" t="s">
        <v>38</v>
      </c>
      <c r="D13" s="248">
        <v>20000</v>
      </c>
      <c r="E13" s="248">
        <v>21500</v>
      </c>
      <c r="F13" s="248">
        <v>22000</v>
      </c>
      <c r="G13" s="248">
        <v>22000</v>
      </c>
      <c r="H13" s="248">
        <v>21000</v>
      </c>
      <c r="I13" s="248">
        <v>35000</v>
      </c>
      <c r="J13" s="248">
        <v>23000</v>
      </c>
      <c r="K13" s="248">
        <v>23500</v>
      </c>
      <c r="L13" s="248">
        <v>35000</v>
      </c>
      <c r="M13" s="249">
        <v>20000</v>
      </c>
    </row>
    <row r="14" spans="1:13">
      <c r="A14" s="254">
        <v>7</v>
      </c>
      <c r="B14" s="247" t="s">
        <v>50</v>
      </c>
      <c r="C14" s="243"/>
      <c r="D14" s="248"/>
      <c r="E14" s="248"/>
      <c r="F14" s="248"/>
      <c r="G14" s="248"/>
      <c r="H14" s="248"/>
      <c r="I14" s="248"/>
      <c r="J14" s="248"/>
      <c r="K14" s="248"/>
      <c r="L14" s="248"/>
      <c r="M14" s="249"/>
    </row>
    <row r="15" spans="1:13">
      <c r="A15" s="254"/>
      <c r="B15" s="247" t="s">
        <v>51</v>
      </c>
      <c r="C15" s="243" t="s">
        <v>38</v>
      </c>
      <c r="D15" s="248">
        <v>37000</v>
      </c>
      <c r="E15" s="248">
        <v>32000</v>
      </c>
      <c r="F15" s="248">
        <v>27000</v>
      </c>
      <c r="G15" s="248">
        <v>25000</v>
      </c>
      <c r="H15" s="248">
        <v>36000</v>
      </c>
      <c r="I15" s="248">
        <v>35000</v>
      </c>
      <c r="J15" s="248">
        <v>40000</v>
      </c>
      <c r="K15" s="248">
        <v>33142.857142857145</v>
      </c>
      <c r="L15" s="248">
        <v>40000</v>
      </c>
      <c r="M15" s="249">
        <v>25000</v>
      </c>
    </row>
    <row r="16" spans="1:13">
      <c r="A16" s="254"/>
      <c r="B16" s="247" t="s">
        <v>52</v>
      </c>
      <c r="C16" s="243" t="s">
        <v>38</v>
      </c>
      <c r="D16" s="248">
        <v>33000</v>
      </c>
      <c r="E16" s="248">
        <v>32000</v>
      </c>
      <c r="F16" s="248">
        <v>27000</v>
      </c>
      <c r="G16" s="248">
        <v>22000</v>
      </c>
      <c r="H16" s="248">
        <v>32000</v>
      </c>
      <c r="I16" s="248">
        <v>28000</v>
      </c>
      <c r="J16" s="248">
        <v>32000</v>
      </c>
      <c r="K16" s="248">
        <v>29428.571428571428</v>
      </c>
      <c r="L16" s="248">
        <v>33000</v>
      </c>
      <c r="M16" s="249">
        <v>22000</v>
      </c>
    </row>
    <row r="17" spans="1:13">
      <c r="A17" s="254">
        <v>8</v>
      </c>
      <c r="B17" s="247" t="s">
        <v>53</v>
      </c>
      <c r="C17" s="243"/>
      <c r="D17" s="248"/>
      <c r="E17" s="248"/>
      <c r="F17" s="248"/>
      <c r="G17" s="248"/>
      <c r="H17" s="248"/>
      <c r="I17" s="248"/>
      <c r="J17" s="248"/>
      <c r="K17" s="248"/>
      <c r="L17" s="248"/>
      <c r="M17" s="249"/>
    </row>
    <row r="18" spans="1:13">
      <c r="A18" s="254"/>
      <c r="B18" s="247" t="s">
        <v>54</v>
      </c>
      <c r="C18" s="243" t="s">
        <v>38</v>
      </c>
      <c r="D18" s="248">
        <v>16000</v>
      </c>
      <c r="E18" s="248">
        <v>25000</v>
      </c>
      <c r="F18" s="248">
        <v>30000</v>
      </c>
      <c r="G18" s="248">
        <v>20000</v>
      </c>
      <c r="H18" s="248">
        <v>24000</v>
      </c>
      <c r="I18" s="248">
        <v>24000</v>
      </c>
      <c r="J18" s="248">
        <v>20000</v>
      </c>
      <c r="K18" s="248">
        <v>22714.285714285714</v>
      </c>
      <c r="L18" s="248">
        <v>30000</v>
      </c>
      <c r="M18" s="249">
        <v>16000</v>
      </c>
    </row>
    <row r="19" spans="1:13">
      <c r="A19" s="254"/>
      <c r="B19" s="247" t="s">
        <v>55</v>
      </c>
      <c r="C19" s="243" t="s">
        <v>38</v>
      </c>
      <c r="D19" s="248">
        <v>30000</v>
      </c>
      <c r="E19" s="248">
        <v>28000</v>
      </c>
      <c r="F19" s="248">
        <v>35000</v>
      </c>
      <c r="G19" s="248">
        <v>20000</v>
      </c>
      <c r="H19" s="248">
        <v>28000</v>
      </c>
      <c r="I19" s="248">
        <v>28000</v>
      </c>
      <c r="J19" s="248">
        <v>28000</v>
      </c>
      <c r="K19" s="248">
        <v>28142.857142857141</v>
      </c>
      <c r="L19" s="248">
        <v>35000</v>
      </c>
      <c r="M19" s="249">
        <v>20000</v>
      </c>
    </row>
    <row r="20" spans="1:13">
      <c r="A20" s="254">
        <v>9</v>
      </c>
      <c r="B20" s="247" t="s">
        <v>56</v>
      </c>
      <c r="C20" s="243" t="s">
        <v>38</v>
      </c>
      <c r="D20" s="248">
        <v>53000</v>
      </c>
      <c r="E20" s="248">
        <v>32000</v>
      </c>
      <c r="F20" s="248">
        <v>36000</v>
      </c>
      <c r="G20" s="248">
        <v>26000</v>
      </c>
      <c r="H20" s="248">
        <v>36000</v>
      </c>
      <c r="I20" s="248">
        <v>36000</v>
      </c>
      <c r="J20" s="248">
        <v>40000</v>
      </c>
      <c r="K20" s="248">
        <v>37000</v>
      </c>
      <c r="L20" s="248">
        <v>53000</v>
      </c>
      <c r="M20" s="249">
        <v>26000</v>
      </c>
    </row>
    <row r="21" spans="1:13">
      <c r="A21" s="254">
        <v>10</v>
      </c>
      <c r="B21" s="247" t="s">
        <v>57</v>
      </c>
      <c r="C21" s="243" t="s">
        <v>38</v>
      </c>
      <c r="D21" s="248">
        <v>16000</v>
      </c>
      <c r="E21" s="248">
        <v>22000</v>
      </c>
      <c r="F21" s="248">
        <v>24000</v>
      </c>
      <c r="G21" s="248">
        <v>18000</v>
      </c>
      <c r="H21" s="248">
        <v>20000</v>
      </c>
      <c r="I21" s="248">
        <v>26000</v>
      </c>
      <c r="J21" s="248">
        <v>24000</v>
      </c>
      <c r="K21" s="248">
        <v>21428.571428571428</v>
      </c>
      <c r="L21" s="248">
        <v>26000</v>
      </c>
      <c r="M21" s="249">
        <v>16000</v>
      </c>
    </row>
    <row r="22" spans="1:13">
      <c r="A22" s="254">
        <v>11</v>
      </c>
      <c r="B22" s="247" t="s">
        <v>58</v>
      </c>
      <c r="C22" s="243" t="s">
        <v>38</v>
      </c>
      <c r="D22" s="248">
        <v>6000</v>
      </c>
      <c r="E22" s="248">
        <v>10000</v>
      </c>
      <c r="F22" s="248">
        <v>10000</v>
      </c>
      <c r="G22" s="248">
        <v>5000</v>
      </c>
      <c r="H22" s="248">
        <v>8000</v>
      </c>
      <c r="I22" s="248">
        <v>10000</v>
      </c>
      <c r="J22" s="248">
        <v>10000</v>
      </c>
      <c r="K22" s="248">
        <v>8428.5714285714294</v>
      </c>
      <c r="L22" s="248">
        <v>10000</v>
      </c>
      <c r="M22" s="249">
        <v>5000</v>
      </c>
    </row>
    <row r="23" spans="1:13">
      <c r="A23" s="254">
        <v>12</v>
      </c>
      <c r="B23" s="247" t="s">
        <v>59</v>
      </c>
      <c r="C23" s="243" t="s">
        <v>38</v>
      </c>
      <c r="D23" s="248">
        <v>5000</v>
      </c>
      <c r="E23" s="248">
        <v>8000</v>
      </c>
      <c r="F23" s="248">
        <v>8000</v>
      </c>
      <c r="G23" s="248">
        <v>6000</v>
      </c>
      <c r="H23" s="248">
        <v>8000</v>
      </c>
      <c r="I23" s="248">
        <v>8000</v>
      </c>
      <c r="J23" s="248">
        <v>8000</v>
      </c>
      <c r="K23" s="248">
        <v>7285.7142857142853</v>
      </c>
      <c r="L23" s="248">
        <v>8000</v>
      </c>
      <c r="M23" s="249">
        <v>5000</v>
      </c>
    </row>
    <row r="24" spans="1:13">
      <c r="A24" s="254">
        <v>13</v>
      </c>
      <c r="B24" s="247" t="s">
        <v>60</v>
      </c>
      <c r="C24" s="243" t="s">
        <v>38</v>
      </c>
      <c r="D24" s="248">
        <v>7000</v>
      </c>
      <c r="E24" s="248">
        <v>10000</v>
      </c>
      <c r="F24" s="248">
        <v>9000</v>
      </c>
      <c r="G24" s="248">
        <v>8000</v>
      </c>
      <c r="H24" s="248">
        <v>10000</v>
      </c>
      <c r="I24" s="248">
        <v>10000</v>
      </c>
      <c r="J24" s="248">
        <v>10000</v>
      </c>
      <c r="K24" s="248">
        <v>9142.8571428571431</v>
      </c>
      <c r="L24" s="248">
        <v>10000</v>
      </c>
      <c r="M24" s="249">
        <v>7000</v>
      </c>
    </row>
    <row r="25" spans="1:13">
      <c r="A25" s="254">
        <v>14</v>
      </c>
      <c r="B25" s="247" t="s">
        <v>61</v>
      </c>
      <c r="C25" s="243"/>
      <c r="D25" s="248"/>
      <c r="E25" s="248"/>
      <c r="F25" s="248"/>
      <c r="G25" s="248"/>
      <c r="H25" s="248"/>
      <c r="I25" s="248"/>
      <c r="J25" s="248"/>
      <c r="K25" s="248"/>
      <c r="L25" s="248"/>
      <c r="M25" s="249"/>
    </row>
    <row r="26" spans="1:13">
      <c r="A26" s="254"/>
      <c r="B26" s="247" t="s">
        <v>62</v>
      </c>
      <c r="C26" s="243" t="s">
        <v>196</v>
      </c>
      <c r="D26" s="248">
        <v>10000</v>
      </c>
      <c r="E26" s="248">
        <v>8500</v>
      </c>
      <c r="F26" s="248">
        <v>0</v>
      </c>
      <c r="G26" s="248">
        <v>8500</v>
      </c>
      <c r="H26" s="248">
        <v>9000</v>
      </c>
      <c r="I26" s="248">
        <v>10000</v>
      </c>
      <c r="J26" s="248">
        <v>10000</v>
      </c>
      <c r="K26" s="248">
        <v>8000</v>
      </c>
      <c r="L26" s="248">
        <v>10000</v>
      </c>
      <c r="M26" s="249">
        <v>8500</v>
      </c>
    </row>
    <row r="27" spans="1:13">
      <c r="A27" s="254"/>
      <c r="B27" s="247" t="s">
        <v>64</v>
      </c>
      <c r="C27" s="243" t="s">
        <v>65</v>
      </c>
      <c r="D27" s="248">
        <v>11000</v>
      </c>
      <c r="E27" s="248">
        <v>9000</v>
      </c>
      <c r="F27" s="248">
        <v>9000</v>
      </c>
      <c r="G27" s="248">
        <v>9000</v>
      </c>
      <c r="H27" s="248">
        <v>9000</v>
      </c>
      <c r="I27" s="248">
        <v>13000</v>
      </c>
      <c r="J27" s="248">
        <v>10000</v>
      </c>
      <c r="K27" s="248">
        <v>10000</v>
      </c>
      <c r="L27" s="248">
        <v>13000</v>
      </c>
      <c r="M27" s="249">
        <v>9000</v>
      </c>
    </row>
    <row r="28" spans="1:13">
      <c r="A28" s="254">
        <v>15</v>
      </c>
      <c r="B28" s="247" t="s">
        <v>69</v>
      </c>
      <c r="C28" s="243"/>
      <c r="D28" s="248"/>
      <c r="E28" s="248"/>
      <c r="F28" s="248"/>
      <c r="G28" s="248"/>
      <c r="H28" s="248"/>
      <c r="I28" s="248"/>
      <c r="J28" s="248"/>
      <c r="K28" s="248"/>
      <c r="L28" s="248"/>
      <c r="M28" s="249"/>
    </row>
    <row r="29" spans="1:13">
      <c r="A29" s="254"/>
      <c r="B29" s="247" t="s">
        <v>155</v>
      </c>
      <c r="C29" s="243" t="s">
        <v>71</v>
      </c>
      <c r="D29" s="248">
        <v>300</v>
      </c>
      <c r="E29" s="248">
        <v>500</v>
      </c>
      <c r="F29" s="248">
        <v>650</v>
      </c>
      <c r="G29" s="248">
        <v>750</v>
      </c>
      <c r="H29" s="248">
        <v>700</v>
      </c>
      <c r="I29" s="248">
        <v>400</v>
      </c>
      <c r="J29" s="248">
        <v>250</v>
      </c>
      <c r="K29" s="248">
        <v>507.14285714285717</v>
      </c>
      <c r="L29" s="248">
        <v>750</v>
      </c>
      <c r="M29" s="249">
        <v>250</v>
      </c>
    </row>
    <row r="30" spans="1:13">
      <c r="A30" s="254"/>
      <c r="B30" s="247" t="s">
        <v>72</v>
      </c>
      <c r="C30" s="243" t="s">
        <v>73</v>
      </c>
      <c r="D30" s="248">
        <v>1000</v>
      </c>
      <c r="E30" s="248">
        <v>1500</v>
      </c>
      <c r="F30" s="248">
        <v>2500</v>
      </c>
      <c r="G30" s="248">
        <v>1000</v>
      </c>
      <c r="H30" s="248">
        <v>1000</v>
      </c>
      <c r="I30" s="248">
        <v>1500</v>
      </c>
      <c r="J30" s="248">
        <v>1500</v>
      </c>
      <c r="K30" s="248">
        <v>1428.5714285714287</v>
      </c>
      <c r="L30" s="248">
        <v>2500</v>
      </c>
      <c r="M30" s="249">
        <v>1000</v>
      </c>
    </row>
    <row r="31" spans="1:13">
      <c r="A31" s="254">
        <v>17</v>
      </c>
      <c r="B31" s="247" t="s">
        <v>74</v>
      </c>
      <c r="C31" s="243"/>
      <c r="D31" s="248"/>
      <c r="E31" s="248"/>
      <c r="F31" s="248"/>
      <c r="G31" s="248"/>
      <c r="H31" s="248"/>
      <c r="I31" s="248"/>
      <c r="J31" s="248"/>
      <c r="K31" s="248"/>
      <c r="L31" s="248"/>
      <c r="M31" s="249"/>
    </row>
    <row r="32" spans="1:13">
      <c r="A32" s="254"/>
      <c r="B32" s="247" t="s">
        <v>75</v>
      </c>
      <c r="C32" s="243" t="s">
        <v>38</v>
      </c>
      <c r="D32" s="248">
        <v>11000</v>
      </c>
      <c r="E32" s="248">
        <v>12000</v>
      </c>
      <c r="F32" s="248">
        <v>0</v>
      </c>
      <c r="G32" s="248">
        <v>11000</v>
      </c>
      <c r="H32" s="248">
        <v>12000</v>
      </c>
      <c r="I32" s="248">
        <v>12000</v>
      </c>
      <c r="J32" s="248">
        <v>0</v>
      </c>
      <c r="K32" s="248">
        <v>8285.7142857142862</v>
      </c>
      <c r="L32" s="248">
        <v>12000</v>
      </c>
      <c r="M32" s="249">
        <v>11000</v>
      </c>
    </row>
    <row r="33" spans="1:13">
      <c r="A33" s="254"/>
      <c r="B33" s="247" t="s">
        <v>76</v>
      </c>
      <c r="C33" s="243" t="s">
        <v>38</v>
      </c>
      <c r="D33" s="248">
        <v>8000</v>
      </c>
      <c r="E33" s="248">
        <v>9000</v>
      </c>
      <c r="F33" s="248">
        <v>8000</v>
      </c>
      <c r="G33" s="248">
        <v>0</v>
      </c>
      <c r="H33" s="248">
        <v>12000</v>
      </c>
      <c r="I33" s="248">
        <v>11000</v>
      </c>
      <c r="J33" s="248">
        <v>11000</v>
      </c>
      <c r="K33" s="248">
        <v>8428.5714285714294</v>
      </c>
      <c r="L33" s="248">
        <v>12000</v>
      </c>
      <c r="M33" s="249">
        <v>8000</v>
      </c>
    </row>
    <row r="34" spans="1:13">
      <c r="A34" s="254">
        <v>18</v>
      </c>
      <c r="B34" s="247" t="s">
        <v>77</v>
      </c>
      <c r="C34" s="243" t="s">
        <v>38</v>
      </c>
      <c r="D34" s="248">
        <v>21000</v>
      </c>
      <c r="E34" s="248">
        <v>24000</v>
      </c>
      <c r="F34" s="248">
        <v>20000</v>
      </c>
      <c r="G34" s="248">
        <v>25000</v>
      </c>
      <c r="H34" s="248">
        <v>22000</v>
      </c>
      <c r="I34" s="248">
        <v>22000</v>
      </c>
      <c r="J34" s="248">
        <v>20000</v>
      </c>
      <c r="K34" s="248">
        <v>22000</v>
      </c>
      <c r="L34" s="248">
        <v>25000</v>
      </c>
      <c r="M34" s="249">
        <v>20000</v>
      </c>
    </row>
    <row r="35" spans="1:13">
      <c r="A35" s="254">
        <v>19</v>
      </c>
      <c r="B35" s="247" t="s">
        <v>201</v>
      </c>
      <c r="C35" s="243" t="s">
        <v>38</v>
      </c>
      <c r="D35" s="248">
        <v>20000</v>
      </c>
      <c r="E35" s="248">
        <v>24000</v>
      </c>
      <c r="F35" s="248">
        <v>19000</v>
      </c>
      <c r="G35" s="248">
        <v>21000</v>
      </c>
      <c r="H35" s="248">
        <v>25000</v>
      </c>
      <c r="I35" s="248">
        <v>25000</v>
      </c>
      <c r="J35" s="248">
        <v>31000</v>
      </c>
      <c r="K35" s="248">
        <v>23571.428571428572</v>
      </c>
      <c r="L35" s="248">
        <v>31000</v>
      </c>
      <c r="M35" s="249">
        <v>19000</v>
      </c>
    </row>
    <row r="36" spans="1:13">
      <c r="A36" s="254">
        <v>20</v>
      </c>
      <c r="B36" s="247" t="s">
        <v>79</v>
      </c>
      <c r="C36" s="243" t="s">
        <v>80</v>
      </c>
      <c r="D36" s="248">
        <v>2300</v>
      </c>
      <c r="E36" s="248">
        <v>1800</v>
      </c>
      <c r="F36" s="248">
        <v>1250</v>
      </c>
      <c r="G36" s="248">
        <v>2000</v>
      </c>
      <c r="H36" s="248">
        <v>2000</v>
      </c>
      <c r="I36" s="248">
        <v>2000</v>
      </c>
      <c r="J36" s="248">
        <v>1500</v>
      </c>
      <c r="K36" s="248">
        <v>1835.7142857142858</v>
      </c>
      <c r="L36" s="248">
        <v>2300</v>
      </c>
      <c r="M36" s="249">
        <v>1250</v>
      </c>
    </row>
    <row r="37" spans="1:13">
      <c r="A37" s="254">
        <v>21</v>
      </c>
      <c r="B37" s="247" t="s">
        <v>197</v>
      </c>
      <c r="C37" s="243" t="s">
        <v>38</v>
      </c>
      <c r="D37" s="248">
        <v>6000</v>
      </c>
      <c r="E37" s="248">
        <v>10000</v>
      </c>
      <c r="F37" s="248">
        <v>7000</v>
      </c>
      <c r="G37" s="248">
        <v>11000</v>
      </c>
      <c r="H37" s="248">
        <v>18000</v>
      </c>
      <c r="I37" s="248">
        <v>19000</v>
      </c>
      <c r="J37" s="248">
        <v>12000</v>
      </c>
      <c r="K37" s="248">
        <v>11857.142857142857</v>
      </c>
      <c r="L37" s="248">
        <v>19000</v>
      </c>
      <c r="M37" s="249">
        <v>6000</v>
      </c>
    </row>
    <row r="38" spans="1:13">
      <c r="A38" s="254">
        <v>22</v>
      </c>
      <c r="B38" s="247" t="s">
        <v>82</v>
      </c>
      <c r="C38" s="243"/>
      <c r="D38" s="248"/>
      <c r="E38" s="248"/>
      <c r="F38" s="248"/>
      <c r="G38" s="248"/>
      <c r="H38" s="248"/>
      <c r="I38" s="248"/>
      <c r="J38" s="248"/>
      <c r="K38" s="248"/>
      <c r="L38" s="248"/>
      <c r="M38" s="249"/>
    </row>
    <row r="39" spans="1:13">
      <c r="A39" s="254"/>
      <c r="B39" s="247" t="s">
        <v>83</v>
      </c>
      <c r="C39" s="243" t="s">
        <v>38</v>
      </c>
      <c r="D39" s="248">
        <v>80000</v>
      </c>
      <c r="E39" s="248">
        <v>120000</v>
      </c>
      <c r="F39" s="248">
        <v>100000</v>
      </c>
      <c r="G39" s="248">
        <v>90000</v>
      </c>
      <c r="H39" s="248">
        <v>90000</v>
      </c>
      <c r="I39" s="248">
        <v>60000</v>
      </c>
      <c r="J39" s="248">
        <v>80000</v>
      </c>
      <c r="K39" s="248">
        <v>88571.428571428565</v>
      </c>
      <c r="L39" s="248">
        <v>120000</v>
      </c>
      <c r="M39" s="249">
        <v>60000</v>
      </c>
    </row>
    <row r="40" spans="1:13">
      <c r="A40" s="254"/>
      <c r="B40" s="247" t="s">
        <v>84</v>
      </c>
      <c r="C40" s="243" t="s">
        <v>38</v>
      </c>
      <c r="D40" s="248">
        <v>30000</v>
      </c>
      <c r="E40" s="248">
        <v>28000</v>
      </c>
      <c r="F40" s="248">
        <v>30000</v>
      </c>
      <c r="G40" s="248">
        <v>30000</v>
      </c>
      <c r="H40" s="248">
        <v>30000</v>
      </c>
      <c r="I40" s="248">
        <v>28000</v>
      </c>
      <c r="J40" s="248">
        <v>30000</v>
      </c>
      <c r="K40" s="248">
        <v>29428.571428571428</v>
      </c>
      <c r="L40" s="248">
        <v>30000</v>
      </c>
      <c r="M40" s="249">
        <v>28000</v>
      </c>
    </row>
    <row r="41" spans="1:13">
      <c r="A41" s="254">
        <v>23</v>
      </c>
      <c r="B41" s="247" t="s">
        <v>85</v>
      </c>
      <c r="C41" s="243" t="s">
        <v>38</v>
      </c>
      <c r="D41" s="248">
        <v>3000</v>
      </c>
      <c r="E41" s="248">
        <v>4000</v>
      </c>
      <c r="F41" s="248">
        <v>3000</v>
      </c>
      <c r="G41" s="248">
        <v>4000</v>
      </c>
      <c r="H41" s="248">
        <v>6000</v>
      </c>
      <c r="I41" s="248">
        <v>4000</v>
      </c>
      <c r="J41" s="248">
        <v>3000</v>
      </c>
      <c r="K41" s="248">
        <v>3857.1428571428573</v>
      </c>
      <c r="L41" s="248">
        <v>6000</v>
      </c>
      <c r="M41" s="249">
        <v>3000</v>
      </c>
    </row>
    <row r="42" spans="1:13" ht="13.5" thickBot="1">
      <c r="A42" s="255">
        <v>24</v>
      </c>
      <c r="B42" s="250" t="s">
        <v>86</v>
      </c>
      <c r="C42" s="251" t="s">
        <v>87</v>
      </c>
      <c r="D42" s="252">
        <v>18000</v>
      </c>
      <c r="E42" s="252">
        <v>16000</v>
      </c>
      <c r="F42" s="252">
        <v>18000</v>
      </c>
      <c r="G42" s="252">
        <v>20000</v>
      </c>
      <c r="H42" s="252">
        <v>20000</v>
      </c>
      <c r="I42" s="252">
        <v>19000</v>
      </c>
      <c r="J42" s="252">
        <v>19000</v>
      </c>
      <c r="K42" s="252">
        <v>18571.428571428572</v>
      </c>
      <c r="L42" s="252">
        <v>20000</v>
      </c>
      <c r="M42" s="253">
        <v>16000</v>
      </c>
    </row>
  </sheetData>
  <mergeCells count="6">
    <mergeCell ref="L1:M1"/>
    <mergeCell ref="D1:J1"/>
    <mergeCell ref="C1:C2"/>
    <mergeCell ref="A1:A2"/>
    <mergeCell ref="B1:B2"/>
    <mergeCell ref="K1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SEMBAKO Ps. TRADISIONAL 2015</vt:lpstr>
      <vt:lpstr>Sheet1</vt:lpstr>
      <vt:lpstr>Sheet2</vt:lpstr>
      <vt:lpstr>Sheet3</vt:lpstr>
      <vt:lpstr>Sheet4</vt:lpstr>
      <vt:lpstr>Sheet5</vt:lpstr>
      <vt:lpstr>'SEMBAKO Ps. TRADISIONAL 2015'!Print_Area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2015-06-12T22:01:53Z</cp:lastPrinted>
  <dcterms:created xsi:type="dcterms:W3CDTF">2015-02-07T16:43:02Z</dcterms:created>
  <dcterms:modified xsi:type="dcterms:W3CDTF">2015-06-16T19:05:25Z</dcterms:modified>
</cp:coreProperties>
</file>